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<sst xmlns="http://schemas.openxmlformats.org/spreadsheetml/2006/main" count="4193" uniqueCount="1513">
  <si>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</si>
  <si>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</si>
  <si>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</si>
  <si>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</si>
  <si>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</si>
  <si>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</si>
  <si>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</si>
  <si>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</si>
  <si>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</si>
  <si>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</si>
  <si>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</si>
  <si>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</si>
  <si>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</si>
  <si>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</si>
  <si>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</si>
  <si>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</si>
  <si>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</si>
  <si>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</si>
  <si>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</si>
  <si>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</si>
  <si>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</si>
  <si>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</si>
  <si>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</si>
  <si>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</si>
  <si>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</si>
  <si>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</si>
  <si>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</si>
  <si>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</si>
  <si>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</si>
  <si>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</si>
  <si>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</si>
  <si>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</si>
  <si>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</si>
  <si>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</si>
  <si>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</si>
  <si>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</si>
  <si>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</si>
  <si>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</si>
  <si>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</si>
  <si>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</si>
  <si>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</si>
  <si>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</si>
  <si>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</si>
  <si>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</si>
  <si>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</si>
  <si>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</si>
  <si>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</si>
  <si>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</si>
  <si>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</si>
  <si>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</si>
  <si>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</si>
  <si>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</si>
  <si>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</si>
  <si>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</si>
  <si>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</si>
  <si>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</si>
  <si>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</si>
  <si>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</si>
  <si>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</si>
  <si>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</si>
  <si>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</si>
  <si>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</si>
  <si>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</si>
  <si>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</si>
  <si>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</si>
  <si>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</si>
  <si>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</si>
  <si>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</si>
  <si>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</si>
  <si>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</si>
  <si>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</si>
  <si>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</si>
  <si>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</si>
  <si>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</si>
  <si>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</si>
  <si>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</si>
  <si>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</si>
  <si>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</si>
  <si>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</si>
  <si>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</si>
  <si>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</si>
  <si>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</si>
  <si>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</si>
  <si>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</si>
  <si>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</si>
  <si>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</si>
  <si>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</si>
  <si>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</si>
  <si>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</si>
  <si>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</si>
  <si>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</si>
  <si>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</si>
  <si>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</si>
  <si>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</si>
  <si>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</si>
  <si>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</si>
  <si>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</si>
  <si>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</si>
  <si>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</si>
  <si>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</si>
  <si>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</si>
  <si>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</si>
  <si>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</si>
  <si>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</si>
  <si>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</si>
  <si>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</si>
  <si>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</si>
  <si>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</si>
  <si>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</si>
  <si>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</si>
  <si>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</si>
  <si>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</si>
  <si>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</si>
  <si>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</si>
  <si>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</si>
  <si>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</si>
  <si>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</si>
  <si>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</si>
  <si>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</si>
  <si>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</si>
  <si>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</si>
  <si>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</si>
  <si>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</si>
  <si>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</si>
  <si>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</si>
  <si>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</si>
  <si>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</si>
  <si>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</si>
  <si>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</si>
  <si>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</si>
  <si>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</si>
  <si>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</si>
  <si>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</si>
  <si>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</si>
  <si>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</si>
  <si>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</si>
  <si>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</si>
  <si>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</si>
  <si>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</si>
  <si>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</si>
  <si>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</si>
  <si>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</si>
  <si>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</si>
  <si>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</si>
  <si>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</si>
  <si>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</si>
  <si>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</si>
  <si>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</si>
  <si>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</si>
  <si>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</si>
  <si>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</si>
  <si>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</si>
  <si>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</si>
  <si>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</si>
  <si>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</si>
  <si>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</si>
  <si>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</si>
  <si>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</si>
  <si>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</si>
  <si>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</si>
  <si>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</si>
  <si>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</si>
  <si>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</si>
  <si>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</si>
  <si>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</si>
  <si>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</si>
  <si>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</si>
  <si>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</si>
  <si>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</si>
  <si>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</si>
  <si>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</si>
  <si>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</si>
  <si>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</si>
  <si>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</si>
  <si>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</si>
  <si>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</si>
  <si>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</si>
  <si>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</si>
  <si>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</si>
  <si>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</si>
  <si>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</si>
  <si>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</si>
  <si>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</si>
  <si>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</si>
  <si>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</si>
  <si>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</si>
  <si>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</si>
  <si>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</si>
  <si>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</si>
  <si>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</si>
  <si>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</si>
  <si>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</si>
  <si>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</si>
  <si>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</si>
  <si>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</si>
  <si>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</si>
  <si>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</si>
  <si>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</si>
  <si>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</si>
  <si>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</si>
  <si>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</si>
  <si>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</si>
  <si>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</si>
  <si>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</si>
  <si>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</si>
  <si>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</si>
  <si>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</si>
  <si>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</si>
  <si>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</si>
  <si>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</si>
  <si>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</si>
  <si>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</si>
  <si>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</si>
  <si>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</si>
  <si>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</si>
  <si>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</si>
  <si>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</si>
  <si>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</si>
  <si>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</si>
  <si>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</si>
  <si>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</si>
  <si>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</si>
  <si>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</si>
  <si>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</si>
  <si>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</si>
  <si>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</si>
  <si>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</si>
  <si>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</si>
  <si>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</si>
  <si>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</si>
  <si>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</si>
  <si>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</si>
  <si>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</si>
  <si>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</si>
  <si>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</si>
  <si>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</si>
  <si>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</si>
  <si>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</si>
  <si>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</si>
  <si>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</si>
  <si>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</si>
  <si>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</si>
  <si>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</si>
  <si>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</si>
  <si>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</si>
  <si>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</si>
  <si>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</si>
  <si>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</si>
  <si>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</si>
  <si>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</si>
  <si>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</si>
  <si>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</si>
  <si>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</si>
  <si>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</si>
  <si>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</si>
  <si>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</si>
  <si>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</si>
  <si>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</si>
  <si>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</si>
  <si>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</si>
  <si>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</si>
  <si>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</si>
  <si>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</si>
  <si>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</si>
  <si>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</si>
  <si>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</si>
  <si>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</si>
  <si>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</si>
  <si>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</si>
  <si>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</si>
  <si>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</si>
  <si>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</si>
  <si>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</si>
  <si>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</si>
  <si>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</si>
  <si>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</si>
  <si>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</si>
  <si>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</si>
  <si>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</si>
  <si>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</si>
  <si>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</si>
  <si>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</si>
  <si>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</si>
  <si>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</si>
  <si>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</si>
  <si>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</si>
  <si>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</si>
  <si>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</si>
  <si>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</si>
  <si>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</si>
  <si>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</si>
  <si>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</si>
  <si>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</si>
  <si>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</si>
  <si>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</si>
  <si>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</si>
  <si>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</si>
  <si>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</si>
  <si>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</si>
  <si>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</si>
  <si>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</si>
  <si>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</si>
  <si>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</si>
  <si>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</si>
  <si>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</si>
  <si>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</si>
  <si>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</si>
  <si>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</si>
  <si>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</si>
  <si>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</si>
  <si>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</si>
  <si>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</si>
  <si>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</si>
  <si>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</si>
  <si>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</si>
  <si>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</si>
  <si>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</si>
  <si>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</si>
  <si>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</si>
  <si>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</si>
  <si>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</si>
  <si>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</si>
  <si>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</si>
  <si>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</si>
  <si>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</si>
  <si>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</si>
  <si>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</si>
  <si>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</si>
  <si>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</si>
  <si>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</si>
  <si>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</si>
  <si>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</si>
  <si>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</si>
  <si>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</si>
  <si>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</si>
  <si>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</si>
  <si>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</si>
  <si>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</si>
  <si>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</si>
  <si>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</si>
  <si>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</si>
  <si>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</si>
  <si>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</si>
  <si>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</si>
  <si>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</si>
  <si>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</si>
  <si>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</si>
  <si>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</si>
  <si>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</si>
  <si>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</si>
  <si>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</si>
  <si>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</si>
  <si>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</si>
  <si>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</si>
  <si>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</si>
  <si>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</si>
  <si>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</si>
  <si>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</si>
  <si>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</si>
  <si>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</si>
  <si>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</si>
  <si>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</si>
  <si>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</si>
  <si>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</si>
  <si>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</si>
  <si>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</si>
  <si>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</si>
  <si>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</si>
  <si>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</si>
  <si>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</si>
  <si>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</si>
  <si>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</si>
  <si>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</si>
  <si>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</si>
  <si>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</si>
  <si>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</si>
  <si>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</si>
  <si>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</si>
  <si>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</si>
  <si>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</si>
  <si>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</si>
  <si>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</si>
  <si>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</si>
  <si>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</si>
  <si>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</si>
  <si>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</si>
  <si>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</si>
  <si>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</si>
  <si>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</si>
  <si>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</si>
  <si>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</si>
  <si>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</si>
  <si>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</si>
  <si>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</si>
  <si>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</si>
  <si>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</si>
  <si>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</si>
  <si>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</si>
  <si>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</si>
  <si>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</si>
  <si>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</si>
  <si>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</si>
  <si>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</si>
  <si>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</si>
  <si>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</si>
  <si>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</si>
  <si>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</si>
  <si>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</si>
  <si>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</si>
  <si>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</si>
  <si>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</si>
  <si>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</si>
  <si>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</si>
  <si>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</si>
  <si>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</si>
  <si>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</si>
  <si>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</si>
  <si>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</si>
  <si>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</si>
  <si>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</si>
  <si>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</si>
  <si>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</si>
  <si>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</si>
  <si>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</si>
  <si>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</si>
  <si>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</si>
  <si>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</si>
  <si>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</si>
  <si>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</si>
  <si>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</si>
  <si>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</si>
  <si>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</si>
  <si>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</si>
  <si>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</si>
  <si>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</si>
  <si>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</si>
  <si>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</si>
  <si>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</si>
  <si>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</si>
  <si>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</si>
  <si>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</si>
  <si>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</si>
  <si>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</si>
  <si>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</si>
  <si>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</si>
  <si>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</si>
  <si>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</si>
  <si>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</si>
  <si>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</si>
  <si>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</si>
  <si>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</si>
  <si>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</si>
  <si>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</si>
  <si>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</si>
  <si>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</si>
  <si>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</si>
  <si>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</si>
  <si>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</si>
  <si>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</si>
  <si>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</si>
  <si>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</si>
  <si>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</si>
  <si>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</si>
  <si>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</si>
  <si>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</si>
  <si>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</si>
  <si>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</si>
  <si>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</si>
  <si>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</si>
  <si>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</si>
  <si>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</si>
  <si>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</si>
  <si>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</si>
  <si>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</si>
  <si>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</si>
  <si>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</si>
  <si>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</si>
  <si>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</si>
  <si>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</si>
  <si>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</si>
  <si>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</si>
  <si>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</si>
  <si>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</si>
  <si>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</si>
  <si>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</si>
  <si>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</si>
  <si>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</si>
  <si>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</si>
  <si>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</si>
  <si>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</si>
  <si>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</si>
  <si>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</si>
  <si>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</si>
  <si>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</si>
  <si>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</si>
  <si>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</si>
  <si>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</si>
  <si>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</si>
  <si>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</si>
  <si>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</si>
  <si>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</si>
  <si>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</si>
  <si>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</si>
  <si>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</si>
  <si>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</si>
  <si>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</si>
  <si>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</si>
  <si>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</si>
  <si>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</si>
  <si>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</si>
  <si>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</si>
  <si>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</si>
  <si>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</si>
  <si>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</si>
  <si>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</si>
  <si>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</si>
  <si>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</si>
  <si>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</si>
  <si>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</si>
  <si>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</si>
  <si>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</si>
  <si>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</si>
  <si>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</si>
  <si>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</si>
  <si>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</si>
  <si>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</si>
  <si>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</si>
  <si>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</si>
  <si>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</si>
  <si>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</si>
  <si>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</si>
  <si>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</si>
  <si>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</si>
  <si>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</si>
  <si>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</si>
  <si>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</si>
  <si>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</si>
  <si>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</si>
  <si>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</si>
  <si>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</si>
  <si>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</si>
  <si>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</si>
  <si>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</si>
  <si>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</si>
  <si>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</si>
  <si>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</si>
  <si>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</si>
  <si>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</si>
  <si>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</si>
  <si>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</si>
  <si>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</si>
  <si>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</si>
  <si>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</si>
  <si>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</si>
  <si>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</si>
  <si>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</si>
  <si>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</si>
  <si>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</si>
  <si>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</si>
  <si>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</si>
  <si>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</si>
  <si>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</si>
  <si>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</si>
  <si>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</si>
  <si>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</si>
  <si>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</si>
  <si>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</si>
  <si>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</si>
  <si>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</si>
  <si>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</si>
  <si>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</si>
  <si>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</si>
  <si>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</si>
  <si>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</si>
  <si>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</si>
  <si>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</si>
  <si>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</si>
  <si>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</si>
  <si>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</si>
  <si>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</si>
  <si>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</si>
  <si>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</si>
  <si>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</si>
  <si>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</si>
  <si>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</si>
  <si>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</si>
  <si>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</si>
  <si>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</si>
  <si>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</si>
  <si>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</si>
  <si>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</si>
  <si>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</si>
  <si>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</si>
  <si>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</si>
  <si>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</si>
  <si>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</si>
  <si>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</si>
  <si>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</si>
  <si>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</si>
  <si>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</si>
  <si>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</si>
  <si>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</si>
  <si>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</si>
  <si>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</si>
  <si>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</si>
  <si>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</si>
  <si>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</si>
  <si>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</si>
  <si>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</si>
  <si>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</si>
  <si>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</si>
  <si>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</si>
  <si>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</si>
  <si>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</si>
  <si>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</si>
  <si>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</si>
  <si>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</si>
  <si>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</si>
  <si>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</si>
  <si>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</si>
  <si>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</si>
  <si>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</si>
  <si>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</si>
  <si>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</si>
  <si>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</si>
  <si>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</si>
  <si>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</si>
  <si>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</si>
  <si>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</si>
  <si>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</si>
  <si>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</si>
  <si>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</si>
  <si>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</si>
  <si>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</si>
  <si>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</si>
  <si>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</si>
  <si>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</si>
  <si>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</si>
  <si>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</si>
  <si>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</si>
  <si>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</si>
  <si>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</si>
  <si>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</si>
  <si>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</si>
  <si>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</si>
  <si>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</si>
  <si>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</si>
  <si>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</si>
  <si>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</si>
  <si>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</si>
  <si>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</si>
  <si>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</si>
  <si>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</si>
  <si>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</si>
  <si>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</si>
  <si>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</si>
  <si>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</si>
  <si>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</si>
  <si>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</si>
  <si>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</si>
  <si>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</si>
  <si>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</si>
  <si>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</si>
  <si>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</si>
  <si>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</si>
  <si>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</si>
  <si>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</si>
  <si>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</si>
  <si>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</si>
  <si>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</si>
  <si>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</si>
  <si>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</si>
  <si>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</si>
  <si>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</si>
  <si>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</si>
  <si>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</si>
  <si>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</si>
  <si>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</si>
  <si>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</si>
  <si>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</si>
  <si>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</si>
  <si>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</si>
  <si>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</si>
  <si>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</si>
  <si>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</si>
  <si>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</si>
  <si>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</si>
  <si>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</si>
  <si>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</si>
  <si>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</si>
  <si>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</si>
  <si>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</si>
  <si>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</si>
  <si>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</si>
  <si>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</si>
  <si>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</si>
  <si>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</si>
  <si>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</si>
  <si>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</si>
  <si>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</si>
  <si>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</si>
  <si>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</si>
  <si>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</si>
  <si>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</si>
  <si>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</si>
  <si>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</si>
  <si>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</si>
  <si>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</si>
  <si>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</si>
  <si>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</si>
  <si>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</si>
  <si>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</si>
  <si>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</si>
  <si>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</si>
  <si>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</si>
  <si>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</si>
  <si>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</si>
  <si>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</si>
  <si>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</si>
  <si>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</si>
  <si>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</si>
  <si>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</si>
  <si>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</si>
  <si>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</si>
  <si>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</si>
  <si>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</si>
  <si>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</si>
  <si>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</si>
  <si>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</si>
  <si>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</si>
  <si>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</si>
  <si>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</si>
  <si>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</si>
  <si>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</si>
  <si>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</si>
  <si>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</si>
  <si>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</si>
  <si>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</si>
  <si>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</si>
  <si>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</si>
  <si>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</si>
  <si>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</si>
  <si>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</si>
  <si>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</si>
  <si>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</si>
  <si>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</si>
  <si>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</si>
  <si>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</si>
  <si>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</si>
  <si>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</si>
  <si>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</si>
  <si>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</si>
  <si>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</si>
  <si>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</si>
  <si>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</si>
  <si>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</si>
  <si>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</si>
  <si>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</si>
  <si>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</si>
  <si>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</si>
  <si>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</si>
  <si>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</si>
  <si>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</si>
  <si>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</si>
  <si>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</si>
  <si>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</si>
  <si>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</si>
  <si>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</si>
  <si>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</si>
  <si>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</si>
  <si>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</si>
  <si>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</si>
  <si>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</si>
  <si>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</si>
  <si>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</si>
  <si>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</si>
  <si>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</si>
  <si>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</si>
  <si>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</si>
  <si>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</si>
  <si>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</si>
  <si>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</si>
  <si>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</si>
  <si>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</si>
  <si>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</si>
  <si>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</si>
  <si>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</si>
  <si>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</si>
  <si>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</si>
  <si>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</si>
  <si>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</si>
  <si>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</si>
  <si>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</si>
  <si>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</si>
  <si>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</si>
  <si>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</si>
  <si>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</si>
  <si>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</si>
  <si>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</si>
  <si>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</si>
  <si>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</si>
  <si>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</si>
  <si>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</si>
  <si>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</si>
  <si>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</si>
  <si>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</si>
  <si>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</si>
  <si>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</si>
  <si>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</si>
  <si>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</si>
  <si>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</si>
  <si>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</si>
  <si>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</si>
  <si>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</si>
  <si>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</si>
  <si>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</si>
  <si>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</si>
  <si>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</si>
  <si>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</si>
  <si>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</si>
  <si>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</si>
  <si>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</si>
  <si>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</si>
  <si>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</si>
  <si>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</si>
  <si>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</si>
  <si>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</si>
  <si>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</si>
  <si>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</si>
  <si>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</si>
  <si>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</si>
  <si>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</si>
  <si>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</si>
  <si>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</si>
  <si>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</si>
  <si>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</si>
  <si>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</si>
  <si>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</si>
  <si>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</si>
  <si>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</si>
  <si>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</si>
  <si>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</si>
  <si>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</si>
  <si>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</si>
  <si>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</si>
  <si>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</si>
  <si>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</si>
  <si>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</si>
  <si>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</si>
  <si>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</si>
  <si>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</si>
  <si>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</si>
  <si>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</si>
  <si>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</si>
  <si>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</si>
  <si>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</si>
  <si>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</si>
  <si>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</si>
  <si>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</si>
  <si>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</si>
  <si>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</si>
  <si>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</si>
  <si>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</si>
  <si>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</si>
  <si>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</si>
  <si>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</si>
  <si>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</si>
  <si>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</si>
  <si>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</si>
  <si>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</si>
  <si>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</si>
  <si>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</si>
  <si>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</si>
  <si>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</si>
  <si>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</si>
  <si>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</si>
  <si>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</si>
  <si>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</si>
  <si>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</si>
  <si>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</si>
  <si>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</si>
  <si>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</si>
  <si>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</si>
  <si>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</si>
  <si>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</si>
  <si>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</si>
  <si>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</si>
  <si>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</si>
  <si>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</si>
  <si>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</si>
  <si>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</si>
  <si>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</si>
  <si>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</si>
  <si>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</si>
  <si>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</si>
  <si>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</si>
  <si>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</si>
  <si>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</si>
  <si>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</si>
  <si>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</si>
  <si>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</si>
  <si>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</si>
  <si>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</si>
  <si>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</si>
  <si>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</si>
  <si>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</si>
  <si>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</si>
  <si>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</si>
  <si>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</si>
  <si>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</si>
  <si>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</si>
  <si>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</si>
  <si>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</si>
  <si>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</si>
  <si>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</si>
  <si>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</si>
  <si>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</si>
  <si>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</si>
  <si>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</si>
  <si>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</si>
  <si>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</si>
  <si>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</si>
  <si>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</si>
  <si>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</si>
  <si>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</si>
  <si>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</si>
  <si>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</si>
  <si>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</si>
  <si>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</si>
  <si>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</si>
  <si>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</si>
  <si>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</si>
  <si>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</si>
  <si>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</si>
  <si>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</si>
  <si>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</si>
  <si>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</si>
  <si>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</si>
  <si>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</si>
  <si>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</si>
  <si>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</si>
  <si>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</si>
  <si>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</si>
  <si>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</si>
  <si>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</si>
  <si>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</si>
  <si>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</si>
  <si>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</si>
  <si>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</si>
  <si>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</si>
  <si>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</si>
  <si>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</si>
  <si>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</si>
  <si>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</si>
  <si>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</si>
  <si>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</si>
  <si>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</si>
  <si>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</si>
  <si>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</si>
  <si>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</si>
  <si>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</si>
  <si>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</si>
  <si>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</si>
  <si>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</si>
  <si>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</si>
  <si>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</si>
  <si>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</si>
  <si>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</si>
  <si>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</si>
  <si>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</si>
  <si>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</si>
  <si>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</si>
  <si>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</si>
  <si>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</si>
  <si>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</si>
  <si>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</si>
  <si>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</si>
  <si>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</si>
  <si>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</si>
  <si>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</si>
  <si>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</si>
  <si>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</si>
  <si>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</si>
  <si>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</si>
  <si>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</si>
  <si>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</si>
  <si>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</si>
  <si>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</si>
  <si>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</si>
  <si>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</si>
  <si>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</si>
  <si>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</si>
  <si>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</si>
  <si>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</si>
  <si>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</si>
  <si>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</si>
  <si>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</si>
  <si>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</si>
  <si>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</si>
  <si>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</si>
  <si>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</si>
  <si>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</si>
  <si>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</si>
  <si>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</si>
  <si>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</si>
  <si>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</si>
  <si>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</si>
  <si>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</si>
  <si>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</si>
  <si>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</si>
  <si>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</si>
  <si>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</si>
  <si>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</si>
  <si>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</si>
  <si>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</si>
  <si>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</si>
  <si>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</si>
  <si>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</si>
  <si>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</si>
  <si>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</si>
  <si>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</si>
  <si>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</si>
  <si>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</si>
  <si>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</si>
  <si>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</si>
  <si>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</si>
  <si>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</si>
  <si>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</si>
  <si>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</si>
  <si>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</si>
  <si>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</si>
  <si>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</si>
  <si>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</si>
  <si>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</si>
  <si>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</si>
  <si>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</si>
  <si>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</si>
  <si>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</si>
  <si>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</si>
  <si>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</si>
  <si>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</si>
  <si>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</si>
  <si>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</si>
  <si>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</si>
  <si>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</si>
  <si>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</si>
  <si>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</si>
  <si>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</si>
  <si>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</si>
  <si>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</si>
  <si>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</si>
  <si>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</si>
  <si>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</si>
  <si>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</si>
  <si>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</si>
  <si>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</si>
  <si>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</si>
  <si>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</si>
  <si>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</si>
  <si>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</si>
  <si>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</si>
  <si>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</si>
  <si>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</si>
  <si>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</si>
  <si>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</si>
  <si>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</si>
  <si>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</si>
  <si>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</si>
  <si>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</si>
  <si>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</si>
  <si>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</si>
  <si>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</si>
  <si>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</si>
  <si>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</si>
  <si>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</si>
  <si>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</si>
  <si>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</si>
  <si>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</si>
  <si>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</si>
  <si>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</si>
  <si>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</si>
  <si>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</si>
  <si>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</si>
  <si>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</si>
  <si>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</si>
  <si>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</si>
  <si>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</si>
  <si>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</si>
  <si>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</si>
  <si>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</si>
  <si>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</si>
  <si>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</si>
  <si>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</si>
  <si>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</si>
  <si>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</si>
  <si>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</si>
  <si>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</si>
  <si>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</si>
  <si>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</si>
  <si>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</si>
  <si>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</si>
  <si>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</si>
  <si>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</si>
  <si>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</si>
  <si>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</si>
  <si>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</si>
  <si>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</si>
  <si>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</si>
  <si>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</si>
  <si>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</si>
  <si>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</si>
  <si>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</si>
  <si>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</si>
  <si>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</si>
  <si>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</si>
  <si>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</si>
  <si>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</si>
  <si>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</si>
  <si>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</si>
  <si>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</si>
  <si>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</si>
  <si>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</si>
  <si>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</si>
  <si>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</si>
  <si>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</si>
  <si>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</si>
  <si>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</si>
  <si>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</si>
  <si>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</si>
  <si>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</si>
  <si>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</si>
  <si>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</si>
  <si>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</si>
  <si>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</si>
  <si>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</si>
  <si>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</si>
  <si>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</si>
  <si>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</si>
  <si>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</si>
  <si>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</si>
  <si>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</si>
  <si>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</si>
  <si>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</si>
  <si>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</si>
  <si>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</si>
  <si>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</si>
  <si>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</si>
  <si>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</si>
  <si>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</si>
  <si>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</si>
  <si>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</si>
  <si>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</si>
  <si>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</si>
  <si>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</si>
  <si>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</si>
  <si>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</si>
  <si>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</si>
  <si>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</si>
  <si>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</si>
  <si>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</si>
  <si>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</si>
  <si>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</si>
  <si>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</si>
  <si>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</si>
  <si>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</si>
  <si>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</si>
  <si>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</si>
  <si>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</si>
  <si>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</si>
  <si>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</si>
  <si>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</si>
  <si>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</si>
  <si>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</si>
  <si>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</si>
  <si>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</si>
  <si>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</si>
  <si>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</si>
  <si>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</si>
  <si>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</si>
  <si>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</si>
  <si>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</si>
  <si>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</si>
  <si>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</si>
  <si>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</si>
  <si>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</si>
  <si>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</si>
  <si>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</si>
  <si>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</si>
  <si>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</si>
  <si>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</si>
  <si>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</si>
  <si>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</si>
  <si>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</si>
  <si>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</si>
  <si>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</si>
  <si>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</si>
  <si>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</si>
  <si>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</si>
  <si>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</si>
  <si>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</si>
  <si>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</si>
  <si>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</si>
  <si>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</si>
  <si>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</si>
  <si>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</si>
  <si>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</si>
  <si>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</si>
  <si>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</si>
  <si>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</si>
  <si>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</si>
  <si>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</si>
  <si>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</si>
  <si>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</si>
  <si>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</si>
  <si>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</si>
  <si>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</si>
  <si>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</si>
  <si>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</si>
  <si>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</si>
  <si>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</si>
  <si>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</si>
  <si>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</si>
  <si>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</si>
  <si>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</si>
  <si>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</si>
  <si>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</si>
  <si>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</si>
  <si>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</si>
  <si>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</si>
  <si>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</si>
  <si>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</si>
  <si>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</si>
  <si>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</si>
  <si>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</si>
  <si>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</si>
  <si>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</si>
  <si>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</si>
  <si>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</si>
  <si>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</si>
  <si>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</si>
  <si>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</si>
  <si>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</si>
  <si>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</si>
  <si>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</si>
  <si>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</si>
  <si>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</si>
  <si>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</si>
  <si>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</si>
  <si>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</si>
  <si>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</si>
  <si>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</si>
  <si>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</si>
  <si>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</si>
  <si>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</si>
  <si>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</si>
  <si>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</si>
  <si>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</si>
  <si>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</si>
  <si>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</si>
  <si>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</si>
  <si>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</si>
  <si>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</si>
  <si>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</si>
  <si>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</si>
  <si>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</si>
  <si>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</si>
  <si>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</si>
  <si>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</si>
  <si>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</si>
  <si>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</si>
  <si>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</si>
  <si>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</si>
  <si>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</si>
  <si>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</si>
  <si>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</si>
  <si>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</si>
  <si>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</si>
  <si>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</si>
  <si>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</si>
  <si>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</si>
  <si>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</si>
  <si>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</si>
  <si>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</si>
  <si>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</si>
  <si>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</si>
  <si>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</si>
  <si>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</si>
  <si>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</si>
  <si>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</si>
  <si>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</si>
  <si>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</si>
  <si>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</si>
  <si>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</si>
  <si>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</si>
  <si>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</si>
  <si>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</si>
  <si>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</si>
  <si>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</si>
  <si>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</si>
  <si>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</si>
  <si>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</si>
  <si>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</si>
  <si>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</si>
  <si>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</si>
  <si>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</si>
  <si>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</si>
  <si>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</si>
  <si>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</si>
  <si>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</si>
  <si>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</si>
  <si>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</si>
  <si>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</si>
  <si>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</si>
  <si>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</si>
  <si>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</si>
  <si>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</si>
  <si>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</si>
  <si>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</si>
  <si>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</si>
  <si>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</si>
  <si>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</si>
  <si>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</si>
  <si>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</si>
  <si>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</si>
  <si>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</si>
  <si>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</si>
  <si>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</si>
  <si>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</si>
  <si>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</si>
  <si>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</si>
  <si>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</si>
  <si>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</si>
  <si>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</si>
  <si>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</si>
  <si>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</si>
  <si>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</si>
  <si>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</si>
  <si>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</si>
  <si>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</si>
  <si>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</si>
  <si>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</si>
  <si>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</si>
  <si>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</si>
  <si>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</si>
  <si>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</si>
  <si>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</si>
  <si>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</si>
  <si>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</si>
  <si>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</si>
  <si>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</si>
  <si>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</si>
  <si>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</si>
  <si>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</si>
  <si>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</si>
  <si>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</si>
  <si>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</si>
  <si>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</si>
  <si>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</si>
  <si>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</si>
  <si>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</si>
  <si>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</si>
  <si>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</si>
  <si>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</si>
  <si>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</si>
  <si>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</si>
  <si>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</si>
  <si>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</si>
  <si>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</si>
  <si>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</si>
  <si>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</si>
  <si>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</si>
  <si>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</si>
  <si>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</si>
  <si>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</si>
  <si>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</si>
  <si>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</si>
  <si>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</si>
  <si>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</si>
  <si>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</si>
  <si>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</si>
  <si>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</si>
  <si>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</si>
  <si>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</si>
  <si>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</si>
  <si>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</si>
  <si>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</si>
  <si>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</si>
  <si>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</si>
  <si>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</si>
  <si>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</si>
  <si>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</si>
  <si>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</si>
  <si>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</si>
  <si>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</si>
  <si>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</si>
  <si>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</si>
  <si>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</si>
  <si>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</si>
  <si>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</si>
  <si>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</si>
  <si>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</si>
  <si>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</si>
  <si>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</si>
  <si>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</si>
  <si>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</si>
  <si>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</si>
  <si>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</si>
  <si>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</si>
  <si>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</si>
  <si>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</si>
  <si>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</si>
  <si>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</si>
  <si>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</si>
  <si>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</si>
  <si>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</si>
  <si>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</si>
  <si>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</si>
  <si>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</si>
  <si>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</si>
  <si>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</si>
  <si>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</si>
  <si>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</si>
  <si>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</si>
  <si>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</si>
  <si>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</si>
  <si>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</si>
  <si>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</si>
  <si>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</si>
  <si>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</si>
  <si>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</si>
  <si>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</si>
  <si>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</si>
  <si>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</si>
  <si>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</si>
  <si>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</si>
  <si>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</si>
  <si>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</si>
  <si>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</si>
  <si>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</si>
  <si>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</si>
  <si>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</si>
  <si>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</si>
  <si>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</si>
  <si>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</si>
  <si>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</si>
  <si>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</si>
  <si>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</si>
  <si>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</si>
  <si>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</si>
  <si>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</si>
  <si>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</si>
  <si>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</si>
  <si>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</si>
  <si>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</si>
  <si>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</si>
  <si>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</si>
  <si>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</si>
  <si>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</si>
  <si>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</si>
  <si>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</si>
  <si>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</si>
  <si>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</si>
  <si>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</si>
  <si>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</si>
  <si>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</si>
  <si>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</si>
  <si>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</si>
  <si>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</si>
  <si>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</si>
  <si>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</si>
  <si>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</si>
  <si>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</si>
  <si>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</si>
  <si>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</si>
  <si>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</si>
  <si>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</si>
  <si>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</si>
  <si>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</si>
  <si>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</si>
  <si>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</si>
  <si>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</si>
  <si>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</si>
  <si>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</si>
  <si>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</si>
  <si>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</si>
  <si>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</si>
  <si>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</si>
  <si>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</si>
  <si>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</si>
  <si>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</si>
  <si>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</si>
  <si>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</si>
  <si>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</si>
  <si>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</si>
  <si>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</si>
  <si>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</si>
  <si>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</si>
  <si>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</si>
  <si>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</si>
  <si>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</si>
  <si>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</si>
  <si>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</si>
  <si>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</si>
  <si>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</si>
  <si>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</si>
  <si>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</si>
  <si>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</si>
  <si>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IVALDENÍCIO HIPÓLITO DE MEDEIROS</t>
  </si>
  <si>
    <t>aastec@hotmail.com</t>
  </si>
  <si>
    <t>JOSÉ ALBERTO DA SILVA</t>
  </si>
  <si>
    <t>ATA</t>
  </si>
  <si>
    <t>CASADO</t>
  </si>
  <si>
    <t>PRAÇA ALMIRANTE TAMANDARÉ, S/N - CENTRO - TAMANDARÉ</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</si>
</sst>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5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1\Desktop\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c1\Desktop\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1\Desktop\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168</v>
      </c>
      <c r="G3" s="96" t="str">
        <f>UPPER(INDEX(C4:C188,MATCH(F3,B4:B188,0),0))</f>
        <v>TAMANDARÉ</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42" sqref="D4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TAMANDARÉ</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1845039.11</v>
      </c>
    </row>
    <row r="11" spans="2:6" ht="15.75">
      <c r="B11" s="28" t="s">
        <v>555</v>
      </c>
      <c r="C11" s="29" t="s">
        <v>563</v>
      </c>
      <c r="D11" s="30">
        <f>SUM(D12:D20)</f>
        <v>1845039.11</v>
      </c>
      <c r="E11" s="158"/>
      <c r="F11" s="101"/>
    </row>
    <row r="12" spans="2:6" ht="15.75">
      <c r="B12" s="31" t="s">
        <v>692</v>
      </c>
      <c r="C12" s="48" t="s">
        <v>28</v>
      </c>
      <c r="D12" s="50">
        <v>0</v>
      </c>
      <c r="F12" s="101"/>
    </row>
    <row r="13" spans="2:6" ht="15.75">
      <c r="B13" s="31" t="s">
        <v>693</v>
      </c>
      <c r="C13" s="48" t="s">
        <v>29</v>
      </c>
      <c r="D13" s="50">
        <v>0</v>
      </c>
      <c r="F13" s="101"/>
    </row>
    <row r="14" spans="2:6" ht="15.75">
      <c r="B14" s="31" t="s">
        <v>694</v>
      </c>
      <c r="C14" s="48" t="s">
        <v>564</v>
      </c>
      <c r="D14" s="50">
        <v>1500583.61</v>
      </c>
      <c r="F14" s="101"/>
    </row>
    <row r="15" spans="2:6" ht="15.75">
      <c r="B15" s="31" t="s">
        <v>695</v>
      </c>
      <c r="C15" s="48" t="s">
        <v>565</v>
      </c>
      <c r="D15" s="50">
        <v>344455.5</v>
      </c>
      <c r="F15" s="101"/>
    </row>
    <row r="16" spans="2:6" ht="15.75">
      <c r="B16" s="31" t="s">
        <v>696</v>
      </c>
      <c r="C16" s="48" t="s">
        <v>566</v>
      </c>
      <c r="D16" s="50">
        <v>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0</v>
      </c>
      <c r="F26" s="101"/>
    </row>
    <row r="27" spans="2:6" ht="15.75">
      <c r="B27" s="31" t="s">
        <v>706</v>
      </c>
      <c r="C27" s="48" t="s">
        <v>569</v>
      </c>
      <c r="D27" s="50">
        <v>0</v>
      </c>
      <c r="F27" s="101"/>
    </row>
    <row r="28" spans="2:6" ht="15.75">
      <c r="B28" s="31" t="s">
        <v>707</v>
      </c>
      <c r="C28" s="48" t="s">
        <v>2</v>
      </c>
      <c r="D28" s="50">
        <v>0</v>
      </c>
      <c r="F28" s="101"/>
    </row>
    <row r="29" spans="2:6" ht="15.75">
      <c r="B29" s="31" t="s">
        <v>708</v>
      </c>
      <c r="C29" s="48" t="s">
        <v>36</v>
      </c>
      <c r="D29" s="50">
        <v>0</v>
      </c>
      <c r="F29" s="101"/>
    </row>
    <row r="30" spans="2:6" ht="15.75">
      <c r="B30" s="31" t="s">
        <v>709</v>
      </c>
      <c r="C30" s="48" t="s">
        <v>29</v>
      </c>
      <c r="D30" s="50">
        <v>0</v>
      </c>
      <c r="F30" s="101"/>
    </row>
    <row r="31" spans="2:6" ht="15.75">
      <c r="B31" s="31" t="s">
        <v>710</v>
      </c>
      <c r="C31" s="48" t="s">
        <v>30</v>
      </c>
      <c r="D31" s="50">
        <v>0</v>
      </c>
      <c r="F31" s="101"/>
    </row>
    <row r="32" spans="2:6" ht="15.75">
      <c r="B32" s="31" t="s">
        <v>711</v>
      </c>
      <c r="C32" s="48" t="s">
        <v>567</v>
      </c>
      <c r="D32" s="50">
        <v>0</v>
      </c>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0</v>
      </c>
      <c r="F40" s="101"/>
    </row>
    <row r="41" spans="2:6" ht="15.75">
      <c r="B41" s="31" t="s">
        <v>558</v>
      </c>
      <c r="C41" s="48" t="s">
        <v>571</v>
      </c>
      <c r="D41" s="50">
        <v>0</v>
      </c>
      <c r="F41" s="101"/>
    </row>
    <row r="42" spans="2:6" ht="15.75">
      <c r="B42" s="31" t="s">
        <v>559</v>
      </c>
      <c r="C42" s="48" t="s">
        <v>572</v>
      </c>
      <c r="D42" s="50">
        <v>0</v>
      </c>
      <c r="F42" s="101"/>
    </row>
    <row r="43" spans="2:6" ht="15.75">
      <c r="B43" s="31" t="s">
        <v>560</v>
      </c>
      <c r="C43" s="48" t="s">
        <v>251</v>
      </c>
      <c r="D43" s="50">
        <v>0</v>
      </c>
      <c r="F43" s="101"/>
    </row>
    <row r="44" spans="2:6" ht="15.75">
      <c r="B44" s="31" t="s">
        <v>561</v>
      </c>
      <c r="C44" s="48" t="s">
        <v>573</v>
      </c>
      <c r="D44" s="50">
        <v>0</v>
      </c>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1845039.11</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3" stopIfTrue="1">
      <formula>$F9&lt;&gt;$I9</formula>
    </cfRule>
  </conditionalFormatting>
  <conditionalFormatting sqref="J20:J24">
    <cfRule type="expression" priority="14" dxfId="43" stopIfTrue="1">
      <formula>AND(#REF!&lt;&gt;"x",J20&lt;&gt;T20)</formula>
    </cfRule>
  </conditionalFormatting>
  <conditionalFormatting sqref="C46:C50 D11:D25 C34:C44 C21:D25 C40:D40 D27:D50">
    <cfRule type="cellIs" priority="11" dxfId="46" operator="equal" stopIfTrue="1">
      <formula>""</formula>
    </cfRule>
  </conditionalFormatting>
  <conditionalFormatting sqref="B11:B50">
    <cfRule type="expression" priority="9" dxfId="47" stopIfTrue="1">
      <formula>OR(#REF!&gt;0,#REF!&lt;0)</formula>
    </cfRule>
  </conditionalFormatting>
  <conditionalFormatting sqref="J34:J36">
    <cfRule type="expression" priority="19" dxfId="43" stopIfTrue="1">
      <formula>AND(#REF!&lt;&gt;"x",J34&lt;&gt;T31)</formula>
    </cfRule>
  </conditionalFormatting>
  <conditionalFormatting sqref="D39:D40">
    <cfRule type="expression" priority="7" dxfId="43" stopIfTrue="1">
      <formula>$F39&lt;&gt;$I39</formula>
    </cfRule>
  </conditionalFormatting>
  <conditionalFormatting sqref="J46:J48">
    <cfRule type="expression" priority="6" dxfId="43" stopIfTrue="1">
      <formula>AND(#REF!&lt;&gt;"x",J46&lt;&gt;T45)</formula>
    </cfRule>
  </conditionalFormatting>
  <conditionalFormatting sqref="D10">
    <cfRule type="cellIs" priority="5" dxfId="46" operator="equal" stopIfTrue="1">
      <formula>""</formula>
    </cfRule>
  </conditionalFormatting>
  <conditionalFormatting sqref="B10">
    <cfRule type="expression" priority="4" dxfId="47" stopIfTrue="1">
      <formula>OR(#REF!&gt;0,#REF!&lt;0)</formula>
    </cfRule>
  </conditionalFormatting>
  <conditionalFormatting sqref="C51:D51">
    <cfRule type="cellIs" priority="3" dxfId="46" operator="equal" stopIfTrue="1">
      <formula>""</formula>
    </cfRule>
  </conditionalFormatting>
  <conditionalFormatting sqref="B51">
    <cfRule type="expression" priority="2" dxfId="47" stopIfTrue="1">
      <formula>OR(#REF!&gt;0,#REF!&lt;0)</formula>
    </cfRule>
  </conditionalFormatting>
  <conditionalFormatting sqref="D51">
    <cfRule type="expression" priority="1" dxfId="43"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TAMANDARÉ</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15.75">
      <c r="B10" s="133" t="s">
        <v>1509</v>
      </c>
      <c r="C10" s="134" t="s">
        <v>554</v>
      </c>
      <c r="D10" s="134" t="s">
        <v>1510</v>
      </c>
      <c r="E10" s="135">
        <v>16822170430</v>
      </c>
      <c r="F10" s="136" t="s">
        <v>1511</v>
      </c>
      <c r="G10" s="137" t="s">
        <v>1512</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6" operator="equal" stopIfTrue="1">
      <formula>""</formula>
    </cfRule>
  </conditionalFormatting>
  <conditionalFormatting sqref="E10:E152">
    <cfRule type="cellIs" priority="1" dxfId="46" operator="equal" stopIfTrue="1">
      <formula>""</formula>
    </cfRule>
    <cfRule type="expression" priority="2" dxfId="48"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F10" sqref="F1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TAMANDARÉ</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580</v>
      </c>
      <c r="C6" s="191"/>
      <c r="D6" s="191"/>
      <c r="E6" s="191"/>
      <c r="F6" s="191"/>
      <c r="G6" s="191"/>
      <c r="J6" s="147"/>
      <c r="K6" s="146"/>
    </row>
    <row r="7" spans="1:11" s="142" customFormat="1" ht="15.75">
      <c r="A7" s="146"/>
      <c r="B7" s="192" t="s">
        <v>581</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88" t="s">
        <v>582</v>
      </c>
      <c r="C18" s="188"/>
      <c r="D18" s="188"/>
      <c r="E18" s="188"/>
      <c r="F18" s="188"/>
      <c r="G18" s="188"/>
    </row>
    <row r="19" spans="1:7" s="149" customFormat="1" ht="15.75">
      <c r="A19" s="148"/>
      <c r="B19" s="187" t="s">
        <v>524</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88" t="s">
        <v>583</v>
      </c>
      <c r="C42" s="188"/>
      <c r="D42" s="188"/>
      <c r="E42" s="188"/>
      <c r="F42" s="188"/>
      <c r="G42" s="188"/>
    </row>
    <row r="43" spans="2:7" ht="12.75">
      <c r="B43" s="187" t="s">
        <v>586</v>
      </c>
      <c r="C43" s="188"/>
      <c r="D43" s="188"/>
      <c r="E43" s="188"/>
      <c r="F43" s="188"/>
      <c r="G43" s="188"/>
    </row>
    <row r="44" spans="2:7" ht="12.75">
      <c r="B44" s="188"/>
      <c r="C44" s="188"/>
      <c r="D44" s="188"/>
      <c r="E44" s="188"/>
      <c r="F44" s="188"/>
      <c r="G44" s="188"/>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88" t="s">
        <v>584</v>
      </c>
      <c r="C66" s="188"/>
      <c r="D66" s="188"/>
      <c r="E66" s="188"/>
      <c r="F66" s="188"/>
      <c r="G66" s="188"/>
    </row>
    <row r="67" spans="2:7" ht="12.75">
      <c r="B67" s="187" t="s">
        <v>585</v>
      </c>
      <c r="C67" s="188"/>
      <c r="D67" s="188"/>
      <c r="E67" s="188"/>
      <c r="F67" s="188"/>
      <c r="G67" s="188"/>
    </row>
    <row r="68" spans="2:7" ht="12.75">
      <c r="B68" s="188"/>
      <c r="C68" s="188"/>
      <c r="D68" s="188"/>
      <c r="E68" s="188"/>
      <c r="F68" s="188"/>
      <c r="G68" s="188"/>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24:G37 F11:F15 C48:G61 C72:G85">
    <cfRule type="cellIs" priority="8" dxfId="46" operator="equal" stopIfTrue="1">
      <formula>""</formula>
    </cfRule>
  </conditionalFormatting>
  <conditionalFormatting sqref="F10:G10">
    <cfRule type="cellIs" priority="3" dxfId="46" operator="equal" stopIfTrue="1">
      <formula>""</formula>
    </cfRule>
  </conditionalFormatting>
  <conditionalFormatting sqref="F10">
    <cfRule type="expression" priority="2" dxfId="49" stopIfTrue="1">
      <formula>$F$10="n° da lei municipal"</formula>
    </cfRule>
  </conditionalFormatting>
  <conditionalFormatting sqref="G10">
    <cfRule type="expression" priority="1" dxfId="49"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15" sqref="C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TAMANDARÉ</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1506</v>
      </c>
      <c r="C6" s="191"/>
      <c r="D6" s="191"/>
      <c r="E6" s="191"/>
      <c r="F6" s="191"/>
      <c r="G6" s="191"/>
      <c r="J6" s="147"/>
      <c r="K6" s="146"/>
    </row>
    <row r="7" spans="1:11" s="142" customFormat="1" ht="15.75">
      <c r="A7" s="146"/>
      <c r="B7" s="192" t="s">
        <v>592</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590</v>
      </c>
      <c r="C9" s="188"/>
      <c r="D9" s="188"/>
      <c r="E9" s="188"/>
      <c r="F9" s="188"/>
      <c r="G9" s="188"/>
    </row>
    <row r="10" spans="1:7" s="149" customFormat="1" ht="15.75">
      <c r="A10" s="148"/>
      <c r="B10" s="187" t="s">
        <v>533</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5.75">
      <c r="A15" s="148"/>
      <c r="B15" s="153" t="s">
        <v>4</v>
      </c>
      <c r="C15" s="52">
        <v>114218</v>
      </c>
      <c r="D15" s="52">
        <v>10923.8</v>
      </c>
      <c r="E15" s="52">
        <v>10952.1</v>
      </c>
      <c r="F15" s="52">
        <v>0</v>
      </c>
      <c r="G15" s="52">
        <v>10952.1</v>
      </c>
    </row>
    <row r="16" spans="1:7" s="149" customFormat="1" ht="15.75">
      <c r="A16" s="148"/>
      <c r="B16" s="153" t="s">
        <v>5</v>
      </c>
      <c r="C16" s="52">
        <v>114218</v>
      </c>
      <c r="D16" s="52">
        <v>10923.8</v>
      </c>
      <c r="E16" s="52">
        <v>10923.8</v>
      </c>
      <c r="F16" s="52">
        <v>0</v>
      </c>
      <c r="G16" s="52">
        <v>10923.8</v>
      </c>
    </row>
    <row r="17" spans="1:7" s="149" customFormat="1" ht="15.75">
      <c r="A17" s="148"/>
      <c r="B17" s="153" t="s">
        <v>6</v>
      </c>
      <c r="C17" s="52">
        <v>114218</v>
      </c>
      <c r="D17" s="52">
        <v>10923.8</v>
      </c>
      <c r="E17" s="52">
        <v>10923.8</v>
      </c>
      <c r="F17" s="52">
        <v>0</v>
      </c>
      <c r="G17" s="52">
        <v>10923.8</v>
      </c>
    </row>
    <row r="18" spans="1:7" s="149" customFormat="1" ht="15.75">
      <c r="A18" s="148"/>
      <c r="B18" s="153" t="s">
        <v>7</v>
      </c>
      <c r="C18" s="52">
        <v>114218</v>
      </c>
      <c r="D18" s="52">
        <v>10923.8</v>
      </c>
      <c r="E18" s="52">
        <v>10923.8</v>
      </c>
      <c r="F18" s="52">
        <v>0</v>
      </c>
      <c r="G18" s="52">
        <v>10923.8</v>
      </c>
    </row>
    <row r="19" spans="1:7" s="149" customFormat="1" ht="15.75">
      <c r="A19" s="148"/>
      <c r="B19" s="153" t="s">
        <v>8</v>
      </c>
      <c r="C19" s="52">
        <v>114218</v>
      </c>
      <c r="D19" s="52">
        <v>10923.8</v>
      </c>
      <c r="E19" s="52">
        <v>10923.8</v>
      </c>
      <c r="F19" s="52">
        <v>0</v>
      </c>
      <c r="G19" s="52">
        <v>10923.8</v>
      </c>
    </row>
    <row r="20" spans="1:7" s="149" customFormat="1" ht="15.75">
      <c r="A20" s="148"/>
      <c r="B20" s="153" t="s">
        <v>9</v>
      </c>
      <c r="C20" s="52">
        <v>114218</v>
      </c>
      <c r="D20" s="52">
        <v>10923.8</v>
      </c>
      <c r="E20" s="52">
        <v>10923.8</v>
      </c>
      <c r="F20" s="52">
        <v>0</v>
      </c>
      <c r="G20" s="52">
        <v>10923.8</v>
      </c>
    </row>
    <row r="21" spans="1:7" s="149" customFormat="1" ht="15.75">
      <c r="A21" s="148"/>
      <c r="B21" s="153" t="s">
        <v>10</v>
      </c>
      <c r="C21" s="52">
        <v>114218</v>
      </c>
      <c r="D21" s="52">
        <v>10923.8</v>
      </c>
      <c r="E21" s="52">
        <v>10923.8</v>
      </c>
      <c r="F21" s="52">
        <v>0</v>
      </c>
      <c r="G21" s="52">
        <v>10923.8</v>
      </c>
    </row>
    <row r="22" spans="1:7" s="149" customFormat="1" ht="15.75">
      <c r="A22" s="148"/>
      <c r="B22" s="153" t="s">
        <v>11</v>
      </c>
      <c r="C22" s="52">
        <v>114218</v>
      </c>
      <c r="D22" s="52">
        <v>10923.8</v>
      </c>
      <c r="E22" s="52">
        <v>10923.8</v>
      </c>
      <c r="F22" s="52">
        <v>0</v>
      </c>
      <c r="G22" s="52">
        <v>10923.8</v>
      </c>
    </row>
    <row r="23" spans="1:7" s="149" customFormat="1" ht="15.75">
      <c r="A23" s="148"/>
      <c r="B23" s="153" t="s">
        <v>12</v>
      </c>
      <c r="C23" s="52">
        <v>114218</v>
      </c>
      <c r="D23" s="52">
        <v>10923.8</v>
      </c>
      <c r="E23" s="52">
        <v>10923.8</v>
      </c>
      <c r="F23" s="52">
        <v>0</v>
      </c>
      <c r="G23" s="52">
        <v>10923.8</v>
      </c>
    </row>
    <row r="24" spans="1:7" s="149" customFormat="1" ht="15.75">
      <c r="A24" s="148"/>
      <c r="B24" s="153" t="s">
        <v>13</v>
      </c>
      <c r="C24" s="52">
        <v>114218</v>
      </c>
      <c r="D24" s="52">
        <v>10923.8</v>
      </c>
      <c r="E24" s="52">
        <v>10923.8</v>
      </c>
      <c r="F24" s="52">
        <v>0</v>
      </c>
      <c r="G24" s="52">
        <v>10923.8</v>
      </c>
    </row>
    <row r="25" spans="1:11" s="149" customFormat="1" ht="15.75">
      <c r="A25" s="148"/>
      <c r="B25" s="153" t="s">
        <v>14</v>
      </c>
      <c r="C25" s="52">
        <v>114218</v>
      </c>
      <c r="D25" s="52">
        <v>10923.8</v>
      </c>
      <c r="E25" s="52">
        <v>10923.8</v>
      </c>
      <c r="F25" s="52">
        <v>0</v>
      </c>
      <c r="G25" s="52">
        <v>10923.8</v>
      </c>
      <c r="H25" s="148"/>
      <c r="I25" s="148"/>
      <c r="J25" s="148"/>
      <c r="K25" s="148"/>
    </row>
    <row r="26" spans="2:7" ht="15.75">
      <c r="B26" s="153" t="s">
        <v>15</v>
      </c>
      <c r="C26" s="52">
        <v>116710.01</v>
      </c>
      <c r="D26" s="52">
        <v>11182.15</v>
      </c>
      <c r="E26" s="52">
        <v>11182.15</v>
      </c>
      <c r="F26" s="52">
        <v>0</v>
      </c>
      <c r="G26" s="52">
        <v>11182.15</v>
      </c>
    </row>
    <row r="27" spans="2:7" ht="15.75">
      <c r="B27" s="153" t="s">
        <v>297</v>
      </c>
      <c r="C27" s="52">
        <v>54218</v>
      </c>
      <c r="D27" s="52">
        <v>5793.7</v>
      </c>
      <c r="E27" s="52">
        <v>5793.7</v>
      </c>
      <c r="F27" s="52">
        <v>0</v>
      </c>
      <c r="G27" s="52">
        <v>5793.7</v>
      </c>
    </row>
    <row r="28" spans="2:7" ht="15.75">
      <c r="B28" s="154" t="s">
        <v>35</v>
      </c>
      <c r="C28" s="51">
        <f>SUM(C15:C27)</f>
        <v>1427326.01</v>
      </c>
      <c r="D28" s="51">
        <f>SUM(D15:D27)</f>
        <v>137137.65000000002</v>
      </c>
      <c r="E28" s="51">
        <f>SUM(E15:E27)</f>
        <v>137165.95000000004</v>
      </c>
      <c r="F28" s="51">
        <f>SUM(F15:F27)</f>
        <v>0</v>
      </c>
      <c r="G28" s="51">
        <f>SUM(G15:G27)</f>
        <v>137165.95000000004</v>
      </c>
    </row>
    <row r="32" spans="2:7" ht="12.75">
      <c r="B32" s="188" t="s">
        <v>591</v>
      </c>
      <c r="C32" s="188"/>
      <c r="D32" s="188"/>
      <c r="E32" s="188"/>
      <c r="F32" s="188"/>
      <c r="G32" s="188"/>
    </row>
    <row r="33" spans="2:7" ht="12.75">
      <c r="B33" s="187" t="s">
        <v>593</v>
      </c>
      <c r="C33" s="188"/>
      <c r="D33" s="188"/>
      <c r="E33" s="188"/>
      <c r="F33" s="188"/>
      <c r="G33" s="188"/>
    </row>
    <row r="34" spans="2:7" ht="12.75">
      <c r="B34" s="188"/>
      <c r="C34" s="188"/>
      <c r="D34" s="188"/>
      <c r="E34" s="188"/>
      <c r="F34" s="188"/>
      <c r="G34" s="188"/>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5.75">
      <c r="B38" s="153" t="s">
        <v>4</v>
      </c>
      <c r="C38" s="52">
        <v>114218</v>
      </c>
      <c r="D38" s="52">
        <v>25127.96</v>
      </c>
      <c r="E38" s="52">
        <v>25127.96</v>
      </c>
      <c r="F38" s="52">
        <v>104.8</v>
      </c>
      <c r="G38" s="52">
        <v>25023.16</v>
      </c>
    </row>
    <row r="39" spans="2:7" ht="15.75">
      <c r="B39" s="153" t="s">
        <v>5</v>
      </c>
      <c r="C39" s="52">
        <v>114218</v>
      </c>
      <c r="D39" s="52">
        <v>25127.96</v>
      </c>
      <c r="E39" s="52">
        <v>25127.96</v>
      </c>
      <c r="F39" s="52">
        <v>104.8</v>
      </c>
      <c r="G39" s="52">
        <v>25023.16</v>
      </c>
    </row>
    <row r="40" spans="2:7" ht="15.75">
      <c r="B40" s="153" t="s">
        <v>6</v>
      </c>
      <c r="C40" s="52">
        <v>114218</v>
      </c>
      <c r="D40" s="52">
        <v>25127.96</v>
      </c>
      <c r="E40" s="52">
        <v>25127.96</v>
      </c>
      <c r="F40" s="52">
        <v>104.8</v>
      </c>
      <c r="G40" s="52">
        <v>25023.16</v>
      </c>
    </row>
    <row r="41" spans="2:7" ht="15.75">
      <c r="B41" s="153" t="s">
        <v>7</v>
      </c>
      <c r="C41" s="52">
        <v>114218</v>
      </c>
      <c r="D41" s="52">
        <v>25127.96</v>
      </c>
      <c r="E41" s="52">
        <v>25127.96</v>
      </c>
      <c r="F41" s="52">
        <v>104.8</v>
      </c>
      <c r="G41" s="52">
        <v>25023.16</v>
      </c>
    </row>
    <row r="42" spans="2:7" ht="15.75">
      <c r="B42" s="153" t="s">
        <v>8</v>
      </c>
      <c r="C42" s="52">
        <v>114218</v>
      </c>
      <c r="D42" s="52">
        <v>25127.96</v>
      </c>
      <c r="E42" s="52">
        <v>25127.96</v>
      </c>
      <c r="F42" s="52">
        <v>104.8</v>
      </c>
      <c r="G42" s="52">
        <v>25023.16</v>
      </c>
    </row>
    <row r="43" spans="2:7" ht="15.75">
      <c r="B43" s="153" t="s">
        <v>9</v>
      </c>
      <c r="C43" s="52">
        <v>114218</v>
      </c>
      <c r="D43" s="52">
        <v>25127.96</v>
      </c>
      <c r="E43" s="52">
        <v>25127.96</v>
      </c>
      <c r="F43" s="52">
        <v>104.8</v>
      </c>
      <c r="G43" s="52">
        <v>25023.16</v>
      </c>
    </row>
    <row r="44" spans="2:7" ht="15.75">
      <c r="B44" s="153" t="s">
        <v>10</v>
      </c>
      <c r="C44" s="52">
        <v>114218</v>
      </c>
      <c r="D44" s="52">
        <v>25127.96</v>
      </c>
      <c r="E44" s="52">
        <v>25127.96</v>
      </c>
      <c r="F44" s="52">
        <v>104.8</v>
      </c>
      <c r="G44" s="52">
        <v>25023.16</v>
      </c>
    </row>
    <row r="45" spans="2:7" ht="15.75">
      <c r="B45" s="153" t="s">
        <v>11</v>
      </c>
      <c r="C45" s="52">
        <v>114218</v>
      </c>
      <c r="D45" s="52">
        <v>25127.96</v>
      </c>
      <c r="E45" s="52">
        <v>25127.96</v>
      </c>
      <c r="F45" s="52">
        <v>104.8</v>
      </c>
      <c r="G45" s="52">
        <v>25023.16</v>
      </c>
    </row>
    <row r="46" spans="2:7" ht="15.75">
      <c r="B46" s="153" t="s">
        <v>12</v>
      </c>
      <c r="C46" s="52">
        <v>114218</v>
      </c>
      <c r="D46" s="52">
        <v>25127.96</v>
      </c>
      <c r="E46" s="52">
        <v>25127.96</v>
      </c>
      <c r="F46" s="52">
        <v>104.8</v>
      </c>
      <c r="G46" s="52">
        <v>25023.16</v>
      </c>
    </row>
    <row r="47" spans="2:7" ht="15.75">
      <c r="B47" s="153" t="s">
        <v>13</v>
      </c>
      <c r="C47" s="52">
        <v>114218</v>
      </c>
      <c r="D47" s="52">
        <v>25127.96</v>
      </c>
      <c r="E47" s="52">
        <v>25127.96</v>
      </c>
      <c r="F47" s="52">
        <v>104.8</v>
      </c>
      <c r="G47" s="52">
        <v>25023.16</v>
      </c>
    </row>
    <row r="48" spans="2:7" ht="15.75">
      <c r="B48" s="153" t="s">
        <v>14</v>
      </c>
      <c r="C48" s="52">
        <v>114218</v>
      </c>
      <c r="D48" s="52">
        <v>25127.96</v>
      </c>
      <c r="E48" s="52">
        <v>25127.96</v>
      </c>
      <c r="F48" s="52">
        <v>104.8</v>
      </c>
      <c r="G48" s="52">
        <v>25023.16</v>
      </c>
    </row>
    <row r="49" spans="2:7" ht="15.75">
      <c r="B49" s="153" t="s">
        <v>15</v>
      </c>
      <c r="C49" s="52">
        <v>116710.01</v>
      </c>
      <c r="D49" s="52">
        <v>25676.18</v>
      </c>
      <c r="E49" s="52">
        <v>25676.18</v>
      </c>
      <c r="F49" s="52">
        <v>104.8</v>
      </c>
      <c r="G49" s="52">
        <v>25571.38</v>
      </c>
    </row>
    <row r="50" spans="2:7" ht="15.75">
      <c r="B50" s="153" t="s">
        <v>297</v>
      </c>
      <c r="C50" s="52">
        <v>54218</v>
      </c>
      <c r="D50" s="52">
        <v>11927.96</v>
      </c>
      <c r="E50" s="52">
        <v>11927.96</v>
      </c>
      <c r="F50" s="52">
        <v>0</v>
      </c>
      <c r="G50" s="52">
        <v>11927.96</v>
      </c>
    </row>
    <row r="51" spans="2:7" ht="15.75">
      <c r="B51" s="154" t="s">
        <v>35</v>
      </c>
      <c r="C51" s="51">
        <f>SUM(C38:C50)</f>
        <v>1427326.01</v>
      </c>
      <c r="D51" s="51">
        <f>SUM(D38:D50)</f>
        <v>314011.69999999995</v>
      </c>
      <c r="E51" s="51">
        <f>SUM(E38:E50)</f>
        <v>314011.69999999995</v>
      </c>
      <c r="F51" s="51">
        <f>SUM(F38:F50)</f>
        <v>1257.5999999999997</v>
      </c>
      <c r="G51" s="51">
        <f>SUM(G38:G50)</f>
        <v>312754.10000000003</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6" dxfId="46" operator="equal" stopIfTrue="1">
      <formula>""</formula>
    </cfRule>
  </conditionalFormatting>
  <conditionalFormatting sqref="C15:G27">
    <cfRule type="cellIs" priority="5" dxfId="46" operator="equal" stopIfTrue="1">
      <formula>""</formula>
    </cfRule>
  </conditionalFormatting>
  <conditionalFormatting sqref="C15:G27">
    <cfRule type="cellIs" priority="4" dxfId="46" operator="equal" stopIfTrue="1">
      <formula>""</formula>
    </cfRule>
  </conditionalFormatting>
  <conditionalFormatting sqref="C38:G50">
    <cfRule type="cellIs" priority="3" dxfId="46" operator="equal" stopIfTrue="1">
      <formula>""</formula>
    </cfRule>
  </conditionalFormatting>
  <conditionalFormatting sqref="C38:C50">
    <cfRule type="cellIs" priority="2" dxfId="46" operator="equal" stopIfTrue="1">
      <formula>""</formula>
    </cfRule>
  </conditionalFormatting>
  <conditionalFormatting sqref="C38:C50">
    <cfRule type="cellIs" priority="1" dxfId="46"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P181</v>
      </c>
      <c r="C5" s="75">
        <v>106</v>
      </c>
      <c r="D5" s="71" t="s">
        <v>1040</v>
      </c>
      <c r="E5" s="75">
        <f>E2</f>
        <v>2015</v>
      </c>
      <c r="F5" s="70" t="s">
        <v>597</v>
      </c>
      <c r="G5" s="76" t="s">
        <v>223</v>
      </c>
      <c r="H5" s="72" t="s">
        <v>655</v>
      </c>
      <c r="I5" s="77" t="s">
        <v>222</v>
      </c>
      <c r="J5" s="78">
        <v>0</v>
      </c>
      <c r="K5" s="155">
        <f>'07'!D10</f>
        <v>1845039.11</v>
      </c>
      <c r="L5" s="156" t="str">
        <f>'07'!$B$6</f>
        <v>07 DEMONSTRATIVO DA DESPESA TOTAL COM PESSOAL</v>
      </c>
    </row>
    <row r="6" spans="2:12" ht="15">
      <c r="B6" s="72" t="str">
        <f>B5</f>
        <v>P181</v>
      </c>
      <c r="C6" s="75">
        <v>106</v>
      </c>
      <c r="D6" s="71" t="s">
        <v>1040</v>
      </c>
      <c r="E6" s="75">
        <f>E5</f>
        <v>2015</v>
      </c>
      <c r="F6" s="70" t="s">
        <v>598</v>
      </c>
      <c r="G6" s="76" t="s">
        <v>224</v>
      </c>
      <c r="H6" s="72" t="s">
        <v>656</v>
      </c>
      <c r="I6" s="77" t="s">
        <v>222</v>
      </c>
      <c r="J6" s="78">
        <v>0</v>
      </c>
      <c r="K6" s="155">
        <f>'07'!D11</f>
        <v>1845039.11</v>
      </c>
      <c r="L6" s="156" t="str">
        <f>'07'!$B$6</f>
        <v>07 DEMONSTRATIVO DA DESPESA TOTAL COM PESSOAL</v>
      </c>
    </row>
    <row r="7" spans="2:12" ht="15">
      <c r="B7" s="72" t="str">
        <f aca="true" t="shared" si="0" ref="B7:B70">B6</f>
        <v>P181</v>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t="str">
        <f t="shared" si="0"/>
        <v>P181</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P181</v>
      </c>
      <c r="C9" s="75">
        <v>106</v>
      </c>
      <c r="D9" s="71" t="s">
        <v>1040</v>
      </c>
      <c r="E9" s="75">
        <f t="shared" si="1"/>
        <v>2015</v>
      </c>
      <c r="F9" s="70" t="s">
        <v>601</v>
      </c>
      <c r="G9" s="76" t="s">
        <v>227</v>
      </c>
      <c r="H9" s="72" t="s">
        <v>659</v>
      </c>
      <c r="I9" s="77" t="s">
        <v>222</v>
      </c>
      <c r="J9" s="78">
        <v>0</v>
      </c>
      <c r="K9" s="155">
        <f>'07'!D14</f>
        <v>1500583.61</v>
      </c>
      <c r="L9" s="156" t="str">
        <f>'07'!$B$6</f>
        <v>07 DEMONSTRATIVO DA DESPESA TOTAL COM PESSOAL</v>
      </c>
    </row>
    <row r="10" spans="2:12" ht="15">
      <c r="B10" s="72" t="str">
        <f t="shared" si="0"/>
        <v>P181</v>
      </c>
      <c r="C10" s="75">
        <v>106</v>
      </c>
      <c r="D10" s="71" t="s">
        <v>1040</v>
      </c>
      <c r="E10" s="75">
        <f t="shared" si="1"/>
        <v>2015</v>
      </c>
      <c r="F10" s="70" t="s">
        <v>602</v>
      </c>
      <c r="G10" s="76" t="s">
        <v>228</v>
      </c>
      <c r="H10" s="72" t="s">
        <v>660</v>
      </c>
      <c r="I10" s="77" t="s">
        <v>222</v>
      </c>
      <c r="J10" s="78">
        <v>0</v>
      </c>
      <c r="K10" s="155">
        <f>'07'!D15</f>
        <v>344455.5</v>
      </c>
      <c r="L10" s="156" t="str">
        <f>'07'!$B$6</f>
        <v>07 DEMONSTRATIVO DA DESPESA TOTAL COM PESSOAL</v>
      </c>
    </row>
    <row r="11" spans="2:12" ht="15">
      <c r="B11" s="72" t="str">
        <f t="shared" si="0"/>
        <v>P181</v>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t="str">
        <f t="shared" si="0"/>
        <v>P181</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P181</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P181</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P181</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P181</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P181</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P181</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P181</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P181</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P181</v>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t="str">
        <f t="shared" si="0"/>
        <v>P181</v>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t="str">
        <f t="shared" si="0"/>
        <v>P181</v>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t="str">
        <f t="shared" si="0"/>
        <v>P181</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P181</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P181</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P181</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P181</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P181</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P181</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P181</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P181</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P181</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P181</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P181</v>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t="str">
        <f t="shared" si="0"/>
        <v>P181</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P181</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P181</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P181</v>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t="str">
        <f t="shared" si="0"/>
        <v>P181</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P181</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P181</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P181</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P181</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P181</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P181</v>
      </c>
      <c r="C46" s="75">
        <v>106</v>
      </c>
      <c r="D46" s="71" t="s">
        <v>1040</v>
      </c>
      <c r="E46" s="75">
        <f t="shared" si="1"/>
        <v>2015</v>
      </c>
      <c r="F46" s="70" t="s">
        <v>638</v>
      </c>
      <c r="G46" s="76" t="s">
        <v>259</v>
      </c>
      <c r="H46" s="72" t="s">
        <v>687</v>
      </c>
      <c r="I46" s="77" t="s">
        <v>222</v>
      </c>
      <c r="J46" s="78">
        <v>0</v>
      </c>
      <c r="K46" s="155">
        <f>'07'!D51</f>
        <v>1845039.11</v>
      </c>
      <c r="L46" s="156" t="str">
        <f>'07'!$B$6</f>
        <v>07 DEMONSTRATIVO DA DESPESA TOTAL COM PESSOAL</v>
      </c>
    </row>
    <row r="47" spans="2:12" ht="15">
      <c r="B47" s="72" t="str">
        <f t="shared" si="0"/>
        <v>P181</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P181</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P181</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P181</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P181</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P181</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P181</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P181</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P181</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P181</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P181</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P181</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P181</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P181</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P181</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P181</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P181</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P181</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P181</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P181</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P181</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P181</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P181</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P181</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P181</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P181</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P181</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P181</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P181</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P181</v>
      </c>
      <c r="C76" s="75">
        <v>115</v>
      </c>
      <c r="D76" s="71" t="s">
        <v>1041</v>
      </c>
      <c r="E76" s="75">
        <f t="shared" si="3"/>
        <v>2015</v>
      </c>
      <c r="F76" s="70" t="s">
        <v>751</v>
      </c>
      <c r="G76" s="163" t="str">
        <f>'03'!B10</f>
        <v>01</v>
      </c>
      <c r="H76" s="76" t="s">
        <v>1045</v>
      </c>
      <c r="I76" s="77" t="s">
        <v>222</v>
      </c>
      <c r="J76" s="78">
        <v>0</v>
      </c>
      <c r="K76" s="78">
        <f>'03'!H10</f>
        <v>6000</v>
      </c>
      <c r="L76" s="162" t="str">
        <f>'03'!$B$6</f>
        <v>03 SUBSÍDIO FIXADO - AGENTES POLÍTICOS</v>
      </c>
    </row>
    <row r="77" spans="2:12" ht="15">
      <c r="B77" s="72" t="str">
        <f t="shared" si="2"/>
        <v>P181</v>
      </c>
      <c r="C77" s="75">
        <v>115</v>
      </c>
      <c r="D77" s="71" t="s">
        <v>1041</v>
      </c>
      <c r="E77" s="75">
        <f t="shared" si="3"/>
        <v>2015</v>
      </c>
      <c r="F77" s="70" t="s">
        <v>752</v>
      </c>
      <c r="G77" s="163" t="str">
        <f>'03'!B11</f>
        <v>02</v>
      </c>
      <c r="H77" s="76" t="s">
        <v>1046</v>
      </c>
      <c r="I77" s="77" t="s">
        <v>222</v>
      </c>
      <c r="J77" s="78">
        <v>0</v>
      </c>
      <c r="K77" s="78">
        <f>'03'!H11</f>
        <v>6000</v>
      </c>
      <c r="L77" s="162" t="str">
        <f>'03'!$B$6</f>
        <v>03 SUBSÍDIO FIXADO - AGENTES POLÍTICOS</v>
      </c>
    </row>
    <row r="78" spans="2:12" ht="15">
      <c r="B78" s="72" t="str">
        <f t="shared" si="2"/>
        <v>P181</v>
      </c>
      <c r="C78" s="75">
        <v>115</v>
      </c>
      <c r="D78" s="71" t="s">
        <v>1041</v>
      </c>
      <c r="E78" s="75">
        <f t="shared" si="3"/>
        <v>2015</v>
      </c>
      <c r="F78" s="70" t="s">
        <v>753</v>
      </c>
      <c r="G78" s="163" t="str">
        <f>'03'!B12</f>
        <v>03</v>
      </c>
      <c r="H78" s="76" t="s">
        <v>1047</v>
      </c>
      <c r="I78" s="77" t="s">
        <v>222</v>
      </c>
      <c r="J78" s="78">
        <v>0</v>
      </c>
      <c r="K78" s="78">
        <f>'03'!H12</f>
        <v>6000</v>
      </c>
      <c r="L78" s="162" t="str">
        <f>'03'!$B$6</f>
        <v>03 SUBSÍDIO FIXADO - AGENTES POLÍTICOS</v>
      </c>
    </row>
    <row r="79" spans="2:12" ht="15">
      <c r="B79" s="72" t="str">
        <f t="shared" si="2"/>
        <v>P181</v>
      </c>
      <c r="C79" s="75">
        <v>115</v>
      </c>
      <c r="D79" s="71" t="s">
        <v>1041</v>
      </c>
      <c r="E79" s="75">
        <f t="shared" si="3"/>
        <v>2015</v>
      </c>
      <c r="F79" s="70" t="s">
        <v>754</v>
      </c>
      <c r="G79" s="163" t="str">
        <f>'03'!B13</f>
        <v>04</v>
      </c>
      <c r="H79" s="76" t="s">
        <v>1048</v>
      </c>
      <c r="I79" s="77" t="s">
        <v>222</v>
      </c>
      <c r="J79" s="78">
        <v>0</v>
      </c>
      <c r="K79" s="78">
        <f>'03'!H13</f>
        <v>6000</v>
      </c>
      <c r="L79" s="162" t="str">
        <f>'03'!$B$6</f>
        <v>03 SUBSÍDIO FIXADO - AGENTES POLÍTICOS</v>
      </c>
    </row>
    <row r="80" spans="2:12" ht="15">
      <c r="B80" s="72" t="str">
        <f t="shared" si="2"/>
        <v>P181</v>
      </c>
      <c r="C80" s="75">
        <v>115</v>
      </c>
      <c r="D80" s="71" t="s">
        <v>1041</v>
      </c>
      <c r="E80" s="75">
        <f t="shared" si="3"/>
        <v>2015</v>
      </c>
      <c r="F80" s="70" t="s">
        <v>755</v>
      </c>
      <c r="G80" s="163" t="str">
        <f>'03'!B14</f>
        <v>05</v>
      </c>
      <c r="H80" s="76" t="s">
        <v>1049</v>
      </c>
      <c r="I80" s="77" t="s">
        <v>222</v>
      </c>
      <c r="J80" s="78">
        <v>0</v>
      </c>
      <c r="K80" s="78">
        <f>'03'!H14</f>
        <v>6000</v>
      </c>
      <c r="L80" s="162" t="str">
        <f>'03'!$B$6</f>
        <v>03 SUBSÍDIO FIXADO - AGENTES POLÍTICOS</v>
      </c>
    </row>
    <row r="81" spans="2:12" ht="15">
      <c r="B81" s="72" t="str">
        <f t="shared" si="2"/>
        <v>P181</v>
      </c>
      <c r="C81" s="75">
        <v>115</v>
      </c>
      <c r="D81" s="71" t="s">
        <v>1041</v>
      </c>
      <c r="E81" s="75">
        <f t="shared" si="3"/>
        <v>2015</v>
      </c>
      <c r="F81" s="70" t="s">
        <v>756</v>
      </c>
      <c r="G81" s="163" t="str">
        <f>'03'!B15</f>
        <v>06</v>
      </c>
      <c r="H81" s="76" t="s">
        <v>1050</v>
      </c>
      <c r="I81" s="77" t="s">
        <v>222</v>
      </c>
      <c r="J81" s="78">
        <v>0</v>
      </c>
      <c r="K81" s="78">
        <f>'03'!H15</f>
        <v>6000</v>
      </c>
      <c r="L81" s="162" t="str">
        <f>'03'!$B$6</f>
        <v>03 SUBSÍDIO FIXADO - AGENTES POLÍTICOS</v>
      </c>
    </row>
    <row r="82" spans="2:12" ht="15">
      <c r="B82" s="72" t="str">
        <f t="shared" si="2"/>
        <v>P181</v>
      </c>
      <c r="C82" s="75">
        <v>115</v>
      </c>
      <c r="D82" s="71" t="s">
        <v>1041</v>
      </c>
      <c r="E82" s="75">
        <f t="shared" si="3"/>
        <v>2015</v>
      </c>
      <c r="F82" s="70" t="s">
        <v>757</v>
      </c>
      <c r="G82" s="163" t="str">
        <f>'03'!B16</f>
        <v>07</v>
      </c>
      <c r="H82" s="76" t="s">
        <v>1051</v>
      </c>
      <c r="I82" s="77" t="s">
        <v>222</v>
      </c>
      <c r="J82" s="78">
        <v>0</v>
      </c>
      <c r="K82" s="78">
        <f>'03'!H16</f>
        <v>6000</v>
      </c>
      <c r="L82" s="162" t="str">
        <f>'03'!$B$6</f>
        <v>03 SUBSÍDIO FIXADO - AGENTES POLÍTICOS</v>
      </c>
    </row>
    <row r="83" spans="2:12" ht="15">
      <c r="B83" s="72" t="str">
        <f t="shared" si="2"/>
        <v>P181</v>
      </c>
      <c r="C83" s="75">
        <v>115</v>
      </c>
      <c r="D83" s="71" t="s">
        <v>1041</v>
      </c>
      <c r="E83" s="75">
        <f t="shared" si="3"/>
        <v>2015</v>
      </c>
      <c r="F83" s="70" t="s">
        <v>758</v>
      </c>
      <c r="G83" s="163" t="str">
        <f>'03'!B17</f>
        <v>08</v>
      </c>
      <c r="H83" s="76" t="s">
        <v>1052</v>
      </c>
      <c r="I83" s="77" t="s">
        <v>222</v>
      </c>
      <c r="J83" s="78">
        <v>0</v>
      </c>
      <c r="K83" s="78">
        <f>'03'!H17</f>
        <v>6000</v>
      </c>
      <c r="L83" s="162" t="str">
        <f>'03'!$B$6</f>
        <v>03 SUBSÍDIO FIXADO - AGENTES POLÍTICOS</v>
      </c>
    </row>
    <row r="84" spans="2:12" ht="15">
      <c r="B84" s="72" t="str">
        <f t="shared" si="2"/>
        <v>P181</v>
      </c>
      <c r="C84" s="75">
        <v>115</v>
      </c>
      <c r="D84" s="71" t="s">
        <v>1041</v>
      </c>
      <c r="E84" s="75">
        <f t="shared" si="3"/>
        <v>2015</v>
      </c>
      <c r="F84" s="70" t="s">
        <v>759</v>
      </c>
      <c r="G84" s="163" t="str">
        <f>'03'!B18</f>
        <v>09</v>
      </c>
      <c r="H84" s="76" t="s">
        <v>1053</v>
      </c>
      <c r="I84" s="77" t="s">
        <v>222</v>
      </c>
      <c r="J84" s="78">
        <v>0</v>
      </c>
      <c r="K84" s="78">
        <f>'03'!H18</f>
        <v>6000</v>
      </c>
      <c r="L84" s="162" t="str">
        <f>'03'!$B$6</f>
        <v>03 SUBSÍDIO FIXADO - AGENTES POLÍTICOS</v>
      </c>
    </row>
    <row r="85" spans="2:12" ht="15">
      <c r="B85" s="72" t="str">
        <f t="shared" si="2"/>
        <v>P181</v>
      </c>
      <c r="C85" s="75">
        <v>115</v>
      </c>
      <c r="D85" s="71" t="s">
        <v>1041</v>
      </c>
      <c r="E85" s="75">
        <f t="shared" si="3"/>
        <v>2015</v>
      </c>
      <c r="F85" s="70" t="s">
        <v>760</v>
      </c>
      <c r="G85" s="163" t="str">
        <f>'03'!B19</f>
        <v>10</v>
      </c>
      <c r="H85" s="76" t="s">
        <v>1054</v>
      </c>
      <c r="I85" s="77" t="s">
        <v>222</v>
      </c>
      <c r="J85" s="78">
        <v>0</v>
      </c>
      <c r="K85" s="78">
        <f>'03'!H19</f>
        <v>6000</v>
      </c>
      <c r="L85" s="162" t="str">
        <f>'03'!$B$6</f>
        <v>03 SUBSÍDIO FIXADO - AGENTES POLÍTICOS</v>
      </c>
    </row>
    <row r="86" spans="2:12" ht="15">
      <c r="B86" s="72" t="str">
        <f t="shared" si="2"/>
        <v>P181</v>
      </c>
      <c r="C86" s="75">
        <v>115</v>
      </c>
      <c r="D86" s="71" t="s">
        <v>1041</v>
      </c>
      <c r="E86" s="75">
        <f t="shared" si="3"/>
        <v>2015</v>
      </c>
      <c r="F86" s="70" t="s">
        <v>761</v>
      </c>
      <c r="G86" s="163" t="str">
        <f>'03'!B20</f>
        <v>11</v>
      </c>
      <c r="H86" s="76" t="s">
        <v>1055</v>
      </c>
      <c r="I86" s="77" t="s">
        <v>222</v>
      </c>
      <c r="J86" s="78">
        <v>0</v>
      </c>
      <c r="K86" s="78">
        <f>'03'!H20</f>
        <v>6000</v>
      </c>
      <c r="L86" s="162" t="str">
        <f>'03'!$B$6</f>
        <v>03 SUBSÍDIO FIXADO - AGENTES POLÍTICOS</v>
      </c>
    </row>
    <row r="87" spans="2:12" ht="15">
      <c r="B87" s="72" t="str">
        <f t="shared" si="2"/>
        <v>P181</v>
      </c>
      <c r="C87" s="75">
        <v>115</v>
      </c>
      <c r="D87" s="71" t="s">
        <v>1041</v>
      </c>
      <c r="E87" s="75">
        <f t="shared" si="3"/>
        <v>2015</v>
      </c>
      <c r="F87" s="70" t="s">
        <v>762</v>
      </c>
      <c r="G87" s="163" t="str">
        <f>'03'!B21</f>
        <v>12</v>
      </c>
      <c r="H87" s="76" t="s">
        <v>1056</v>
      </c>
      <c r="I87" s="77" t="s">
        <v>222</v>
      </c>
      <c r="J87" s="78">
        <v>0</v>
      </c>
      <c r="K87" s="78">
        <f>'03'!H21</f>
        <v>6000</v>
      </c>
      <c r="L87" s="162" t="str">
        <f>'03'!$B$6</f>
        <v>03 SUBSÍDIO FIXADO - AGENTES POLÍTICOS</v>
      </c>
    </row>
    <row r="88" spans="2:12" ht="15">
      <c r="B88" s="72" t="str">
        <f t="shared" si="2"/>
        <v>P181</v>
      </c>
      <c r="C88" s="75">
        <v>115</v>
      </c>
      <c r="D88" s="71" t="s">
        <v>1041</v>
      </c>
      <c r="E88" s="75">
        <f t="shared" si="3"/>
        <v>2015</v>
      </c>
      <c r="F88" s="70" t="s">
        <v>763</v>
      </c>
      <c r="G88" s="163" t="str">
        <f>'03'!B22</f>
        <v>13</v>
      </c>
      <c r="H88" s="76" t="s">
        <v>1057</v>
      </c>
      <c r="I88" s="77" t="s">
        <v>222</v>
      </c>
      <c r="J88" s="78">
        <v>0</v>
      </c>
      <c r="K88" s="78">
        <f>'03'!H22</f>
        <v>6000</v>
      </c>
      <c r="L88" s="162" t="str">
        <f>'03'!$B$6</f>
        <v>03 SUBSÍDIO FIXADO - AGENTES POLÍTICOS</v>
      </c>
    </row>
    <row r="89" spans="2:12" ht="15">
      <c r="B89" s="72" t="str">
        <f t="shared" si="2"/>
        <v>P181</v>
      </c>
      <c r="C89" s="75">
        <v>115</v>
      </c>
      <c r="D89" s="71" t="s">
        <v>1041</v>
      </c>
      <c r="E89" s="75">
        <f t="shared" si="3"/>
        <v>2015</v>
      </c>
      <c r="F89" s="70" t="s">
        <v>764</v>
      </c>
      <c r="G89" s="163" t="str">
        <f>'03'!B10</f>
        <v>01</v>
      </c>
      <c r="H89" s="76" t="s">
        <v>1058</v>
      </c>
      <c r="I89" s="77" t="s">
        <v>221</v>
      </c>
      <c r="J89" s="71">
        <v>0</v>
      </c>
      <c r="K89" s="78" t="str">
        <f>'03'!E10&amp;" "&amp;TEXT('03'!F10,"#.##0")&amp;"/"&amp;'03'!G10</f>
        <v>LEI MUNICIPAL N. 391/2012</v>
      </c>
      <c r="L89" s="162" t="str">
        <f>'03'!$B$6</f>
        <v>03 SUBSÍDIO FIXADO - AGENTES POLÍTICOS</v>
      </c>
    </row>
    <row r="90" spans="2:12" ht="15">
      <c r="B90" s="72" t="str">
        <f t="shared" si="2"/>
        <v>P181</v>
      </c>
      <c r="C90" s="75">
        <v>115</v>
      </c>
      <c r="D90" s="71" t="s">
        <v>1041</v>
      </c>
      <c r="E90" s="75">
        <f t="shared" si="3"/>
        <v>2015</v>
      </c>
      <c r="F90" s="70" t="s">
        <v>765</v>
      </c>
      <c r="G90" s="163" t="str">
        <f>'03'!B11</f>
        <v>02</v>
      </c>
      <c r="H90" s="76" t="s">
        <v>1059</v>
      </c>
      <c r="I90" s="77" t="s">
        <v>221</v>
      </c>
      <c r="J90" s="71">
        <v>0</v>
      </c>
      <c r="K90" s="78" t="str">
        <f>'03'!E11&amp;" "&amp;TEXT('03'!F11,"#.##0")&amp;"/"&amp;'03'!G11</f>
        <v>LEI MUNICIPAL N. 391/2012</v>
      </c>
      <c r="L90" s="162" t="str">
        <f>'03'!$B$6</f>
        <v>03 SUBSÍDIO FIXADO - AGENTES POLÍTICOS</v>
      </c>
    </row>
    <row r="91" spans="2:12" ht="15">
      <c r="B91" s="72" t="str">
        <f t="shared" si="2"/>
        <v>P181</v>
      </c>
      <c r="C91" s="75">
        <v>115</v>
      </c>
      <c r="D91" s="71" t="s">
        <v>1041</v>
      </c>
      <c r="E91" s="75">
        <f t="shared" si="3"/>
        <v>2015</v>
      </c>
      <c r="F91" s="70" t="s">
        <v>766</v>
      </c>
      <c r="G91" s="163" t="str">
        <f>'03'!B12</f>
        <v>03</v>
      </c>
      <c r="H91" s="76" t="s">
        <v>1060</v>
      </c>
      <c r="I91" s="77" t="s">
        <v>221</v>
      </c>
      <c r="J91" s="71">
        <v>0</v>
      </c>
      <c r="K91" s="78" t="str">
        <f>'03'!E12&amp;" "&amp;TEXT('03'!F12,"#.##0")&amp;"/"&amp;'03'!G12</f>
        <v>LEI MUNICIPAL N. 391/2012</v>
      </c>
      <c r="L91" s="162" t="str">
        <f>'03'!$B$6</f>
        <v>03 SUBSÍDIO FIXADO - AGENTES POLÍTICOS</v>
      </c>
    </row>
    <row r="92" spans="2:12" ht="15">
      <c r="B92" s="72" t="str">
        <f t="shared" si="2"/>
        <v>P181</v>
      </c>
      <c r="C92" s="75">
        <v>115</v>
      </c>
      <c r="D92" s="71" t="s">
        <v>1041</v>
      </c>
      <c r="E92" s="75">
        <f t="shared" si="3"/>
        <v>2015</v>
      </c>
      <c r="F92" s="70" t="s">
        <v>767</v>
      </c>
      <c r="G92" s="163" t="str">
        <f>'03'!B13</f>
        <v>04</v>
      </c>
      <c r="H92" s="76" t="s">
        <v>1061</v>
      </c>
      <c r="I92" s="77" t="s">
        <v>221</v>
      </c>
      <c r="J92" s="71">
        <v>0</v>
      </c>
      <c r="K92" s="78" t="str">
        <f>'03'!E13&amp;" "&amp;TEXT('03'!F13,"#.##0")&amp;"/"&amp;'03'!G13</f>
        <v>LEI MUNICIPAL N. 391/2012</v>
      </c>
      <c r="L92" s="162" t="str">
        <f>'03'!$B$6</f>
        <v>03 SUBSÍDIO FIXADO - AGENTES POLÍTICOS</v>
      </c>
    </row>
    <row r="93" spans="2:12" ht="15">
      <c r="B93" s="72" t="str">
        <f t="shared" si="2"/>
        <v>P181</v>
      </c>
      <c r="C93" s="75">
        <v>115</v>
      </c>
      <c r="D93" s="71" t="s">
        <v>1041</v>
      </c>
      <c r="E93" s="75">
        <f t="shared" si="3"/>
        <v>2015</v>
      </c>
      <c r="F93" s="70" t="s">
        <v>768</v>
      </c>
      <c r="G93" s="163" t="str">
        <f>'03'!B14</f>
        <v>05</v>
      </c>
      <c r="H93" s="76" t="s">
        <v>1062</v>
      </c>
      <c r="I93" s="77" t="s">
        <v>221</v>
      </c>
      <c r="J93" s="71">
        <v>0</v>
      </c>
      <c r="K93" s="78" t="str">
        <f>'03'!E14&amp;" "&amp;TEXT('03'!F14,"#.##0")&amp;"/"&amp;'03'!G14</f>
        <v>LEI MUNICIPAL N. 391/2012</v>
      </c>
      <c r="L93" s="162" t="str">
        <f>'03'!$B$6</f>
        <v>03 SUBSÍDIO FIXADO - AGENTES POLÍTICOS</v>
      </c>
    </row>
    <row r="94" spans="2:12" ht="15">
      <c r="B94" s="72" t="str">
        <f t="shared" si="2"/>
        <v>P181</v>
      </c>
      <c r="C94" s="75">
        <v>115</v>
      </c>
      <c r="D94" s="71" t="s">
        <v>1041</v>
      </c>
      <c r="E94" s="75">
        <f t="shared" si="3"/>
        <v>2015</v>
      </c>
      <c r="F94" s="70" t="s">
        <v>769</v>
      </c>
      <c r="G94" s="163" t="str">
        <f>'03'!B15</f>
        <v>06</v>
      </c>
      <c r="H94" s="76" t="s">
        <v>1063</v>
      </c>
      <c r="I94" s="77" t="s">
        <v>221</v>
      </c>
      <c r="J94" s="71">
        <v>0</v>
      </c>
      <c r="K94" s="78" t="str">
        <f>'03'!E15&amp;" "&amp;TEXT('03'!F15,"#.##0")&amp;"/"&amp;'03'!G15</f>
        <v>LEI MUNICIPAL N. 391/2012</v>
      </c>
      <c r="L94" s="162" t="str">
        <f>'03'!$B$6</f>
        <v>03 SUBSÍDIO FIXADO - AGENTES POLÍTICOS</v>
      </c>
    </row>
    <row r="95" spans="2:12" ht="15">
      <c r="B95" s="72" t="str">
        <f t="shared" si="2"/>
        <v>P181</v>
      </c>
      <c r="C95" s="75">
        <v>115</v>
      </c>
      <c r="D95" s="71" t="s">
        <v>1041</v>
      </c>
      <c r="E95" s="75">
        <f t="shared" si="3"/>
        <v>2015</v>
      </c>
      <c r="F95" s="70" t="s">
        <v>770</v>
      </c>
      <c r="G95" s="163" t="str">
        <f>'03'!B16</f>
        <v>07</v>
      </c>
      <c r="H95" s="76" t="s">
        <v>1064</v>
      </c>
      <c r="I95" s="77" t="s">
        <v>221</v>
      </c>
      <c r="J95" s="71">
        <v>0</v>
      </c>
      <c r="K95" s="78" t="str">
        <f>'03'!E16&amp;" "&amp;TEXT('03'!F16,"#.##0")&amp;"/"&amp;'03'!G16</f>
        <v>LEI MUNICIPAL N. 391/2012</v>
      </c>
      <c r="L95" s="162" t="str">
        <f>'03'!$B$6</f>
        <v>03 SUBSÍDIO FIXADO - AGENTES POLÍTICOS</v>
      </c>
    </row>
    <row r="96" spans="2:12" ht="15">
      <c r="B96" s="72" t="str">
        <f t="shared" si="2"/>
        <v>P181</v>
      </c>
      <c r="C96" s="75">
        <v>115</v>
      </c>
      <c r="D96" s="71" t="s">
        <v>1041</v>
      </c>
      <c r="E96" s="75">
        <f t="shared" si="3"/>
        <v>2015</v>
      </c>
      <c r="F96" s="70" t="s">
        <v>771</v>
      </c>
      <c r="G96" s="163" t="str">
        <f>'03'!B17</f>
        <v>08</v>
      </c>
      <c r="H96" s="76" t="s">
        <v>1065</v>
      </c>
      <c r="I96" s="77" t="s">
        <v>221</v>
      </c>
      <c r="J96" s="71">
        <v>0</v>
      </c>
      <c r="K96" s="78" t="str">
        <f>'03'!E17&amp;" "&amp;TEXT('03'!F17,"#.##0")&amp;"/"&amp;'03'!G17</f>
        <v>LEI MUNICIPAL N. 391/2012</v>
      </c>
      <c r="L96" s="162" t="str">
        <f>'03'!$B$6</f>
        <v>03 SUBSÍDIO FIXADO - AGENTES POLÍTICOS</v>
      </c>
    </row>
    <row r="97" spans="2:12" ht="15">
      <c r="B97" s="72" t="str">
        <f t="shared" si="2"/>
        <v>P181</v>
      </c>
      <c r="C97" s="75">
        <v>115</v>
      </c>
      <c r="D97" s="71" t="s">
        <v>1041</v>
      </c>
      <c r="E97" s="75">
        <f t="shared" si="3"/>
        <v>2015</v>
      </c>
      <c r="F97" s="70" t="s">
        <v>772</v>
      </c>
      <c r="G97" s="163" t="str">
        <f>'03'!B18</f>
        <v>09</v>
      </c>
      <c r="H97" s="76" t="s">
        <v>1066</v>
      </c>
      <c r="I97" s="77" t="s">
        <v>221</v>
      </c>
      <c r="J97" s="71">
        <v>0</v>
      </c>
      <c r="K97" s="78" t="str">
        <f>'03'!E18&amp;" "&amp;TEXT('03'!F18,"#.##0")&amp;"/"&amp;'03'!G18</f>
        <v>LEI MUNICIPAL N. 391/2012</v>
      </c>
      <c r="L97" s="162" t="str">
        <f>'03'!$B$6</f>
        <v>03 SUBSÍDIO FIXADO - AGENTES POLÍTICOS</v>
      </c>
    </row>
    <row r="98" spans="2:12" ht="15">
      <c r="B98" s="72" t="str">
        <f t="shared" si="2"/>
        <v>P181</v>
      </c>
      <c r="C98" s="75">
        <v>115</v>
      </c>
      <c r="D98" s="71" t="s">
        <v>1041</v>
      </c>
      <c r="E98" s="75">
        <f t="shared" si="3"/>
        <v>2015</v>
      </c>
      <c r="F98" s="70" t="s">
        <v>773</v>
      </c>
      <c r="G98" s="163" t="str">
        <f>'03'!B19</f>
        <v>10</v>
      </c>
      <c r="H98" s="76" t="s">
        <v>1067</v>
      </c>
      <c r="I98" s="77" t="s">
        <v>221</v>
      </c>
      <c r="J98" s="71">
        <v>0</v>
      </c>
      <c r="K98" s="78" t="str">
        <f>'03'!E19&amp;" "&amp;TEXT('03'!F19,"#.##0")&amp;"/"&amp;'03'!G19</f>
        <v>LEI MUNICIPAL N. 391/2012</v>
      </c>
      <c r="L98" s="162" t="str">
        <f>'03'!$B$6</f>
        <v>03 SUBSÍDIO FIXADO - AGENTES POLÍTICOS</v>
      </c>
    </row>
    <row r="99" spans="2:12" ht="15">
      <c r="B99" s="72" t="str">
        <f t="shared" si="2"/>
        <v>P181</v>
      </c>
      <c r="C99" s="75">
        <v>115</v>
      </c>
      <c r="D99" s="71" t="s">
        <v>1041</v>
      </c>
      <c r="E99" s="75">
        <f t="shared" si="3"/>
        <v>2015</v>
      </c>
      <c r="F99" s="70" t="s">
        <v>774</v>
      </c>
      <c r="G99" s="163" t="str">
        <f>'03'!B20</f>
        <v>11</v>
      </c>
      <c r="H99" s="76" t="s">
        <v>1068</v>
      </c>
      <c r="I99" s="77" t="s">
        <v>221</v>
      </c>
      <c r="J99" s="71">
        <v>0</v>
      </c>
      <c r="K99" s="78" t="str">
        <f>'03'!E20&amp;" "&amp;TEXT('03'!F20,"#.##0")&amp;"/"&amp;'03'!G20</f>
        <v>LEI MUNICIPAL N. 391/2012</v>
      </c>
      <c r="L99" s="162" t="str">
        <f>'03'!$B$6</f>
        <v>03 SUBSÍDIO FIXADO - AGENTES POLÍTICOS</v>
      </c>
    </row>
    <row r="100" spans="2:12" ht="15">
      <c r="B100" s="72" t="str">
        <f t="shared" si="2"/>
        <v>P181</v>
      </c>
      <c r="C100" s="75">
        <v>115</v>
      </c>
      <c r="D100" s="71" t="s">
        <v>1041</v>
      </c>
      <c r="E100" s="75">
        <f t="shared" si="3"/>
        <v>2015</v>
      </c>
      <c r="F100" s="70" t="s">
        <v>775</v>
      </c>
      <c r="G100" s="163" t="str">
        <f>'03'!B21</f>
        <v>12</v>
      </c>
      <c r="H100" s="76" t="s">
        <v>1069</v>
      </c>
      <c r="I100" s="77" t="s">
        <v>221</v>
      </c>
      <c r="J100" s="71">
        <v>0</v>
      </c>
      <c r="K100" s="78" t="str">
        <f>'03'!E21&amp;" "&amp;TEXT('03'!F21,"#.##0")&amp;"/"&amp;'03'!G21</f>
        <v>LEI MUNICIPAL N. 391/2012</v>
      </c>
      <c r="L100" s="162" t="str">
        <f>'03'!$B$6</f>
        <v>03 SUBSÍDIO FIXADO - AGENTES POLÍTICOS</v>
      </c>
    </row>
    <row r="101" spans="2:12" ht="15">
      <c r="B101" s="72" t="str">
        <f t="shared" si="2"/>
        <v>P181</v>
      </c>
      <c r="C101" s="75">
        <v>115</v>
      </c>
      <c r="D101" s="71" t="s">
        <v>1041</v>
      </c>
      <c r="E101" s="75">
        <f t="shared" si="3"/>
        <v>2015</v>
      </c>
      <c r="F101" s="70" t="s">
        <v>776</v>
      </c>
      <c r="G101" s="163" t="str">
        <f>'03'!B22</f>
        <v>13</v>
      </c>
      <c r="H101" s="76" t="s">
        <v>1070</v>
      </c>
      <c r="I101" s="77" t="s">
        <v>221</v>
      </c>
      <c r="J101" s="71">
        <v>0</v>
      </c>
      <c r="K101" s="78" t="str">
        <f>'03'!E22&amp;" "&amp;TEXT('03'!F22,"#.##0")&amp;"/"&amp;'03'!G22</f>
        <v>LEI MUNICIPAL N. 391/2012</v>
      </c>
      <c r="L101" s="162" t="str">
        <f>'03'!$B$6</f>
        <v>03 SUBSÍDIO FIXADO - AGENTES POLÍTICOS</v>
      </c>
    </row>
    <row r="102" spans="2:12" ht="15">
      <c r="B102" s="72" t="str">
        <f t="shared" si="2"/>
        <v>P181</v>
      </c>
      <c r="C102" s="75">
        <v>115</v>
      </c>
      <c r="D102" s="71" t="s">
        <v>1041</v>
      </c>
      <c r="E102" s="75">
        <f t="shared" si="3"/>
        <v>2015</v>
      </c>
      <c r="F102" s="70" t="s">
        <v>777</v>
      </c>
      <c r="G102" s="163" t="str">
        <f>'05'!B10</f>
        <v>01</v>
      </c>
      <c r="H102" s="76" t="s">
        <v>724</v>
      </c>
      <c r="I102" s="77" t="s">
        <v>222</v>
      </c>
      <c r="J102" s="78">
        <f>'03'!H36</f>
        <v>0</v>
      </c>
      <c r="K102" s="78">
        <f>'04'!E10</f>
        <v>66000</v>
      </c>
      <c r="L102" s="162" t="str">
        <f>'04'!$B$6</f>
        <v>04 SUBSÍDIO PAGO - AGENTES POLÍTICOS</v>
      </c>
    </row>
    <row r="103" spans="2:12" ht="15">
      <c r="B103" s="72" t="str">
        <f t="shared" si="2"/>
        <v>P181</v>
      </c>
      <c r="C103" s="75">
        <v>115</v>
      </c>
      <c r="D103" s="71" t="s">
        <v>1041</v>
      </c>
      <c r="E103" s="75">
        <f t="shared" si="3"/>
        <v>2015</v>
      </c>
      <c r="F103" s="70" t="s">
        <v>778</v>
      </c>
      <c r="G103" s="163" t="str">
        <f>'05'!B11</f>
        <v>02</v>
      </c>
      <c r="H103" s="76" t="s">
        <v>725</v>
      </c>
      <c r="I103" s="77" t="s">
        <v>222</v>
      </c>
      <c r="J103" s="78">
        <f>'03'!H37</f>
        <v>0</v>
      </c>
      <c r="K103" s="78">
        <f>'04'!E11</f>
        <v>66000</v>
      </c>
      <c r="L103" s="162" t="str">
        <f>'04'!$B$6</f>
        <v>04 SUBSÍDIO PAGO - AGENTES POLÍTICOS</v>
      </c>
    </row>
    <row r="104" spans="2:12" ht="15">
      <c r="B104" s="72" t="str">
        <f t="shared" si="2"/>
        <v>P181</v>
      </c>
      <c r="C104" s="75">
        <v>115</v>
      </c>
      <c r="D104" s="71" t="s">
        <v>1041</v>
      </c>
      <c r="E104" s="75">
        <f t="shared" si="3"/>
        <v>2015</v>
      </c>
      <c r="F104" s="70" t="s">
        <v>779</v>
      </c>
      <c r="G104" s="163" t="str">
        <f>'05'!B12</f>
        <v>03</v>
      </c>
      <c r="H104" s="76" t="s">
        <v>726</v>
      </c>
      <c r="I104" s="77" t="s">
        <v>222</v>
      </c>
      <c r="J104" s="78">
        <f>'03'!H38</f>
        <v>0</v>
      </c>
      <c r="K104" s="78">
        <f>'04'!E12</f>
        <v>66000</v>
      </c>
      <c r="L104" s="162" t="str">
        <f>'04'!$B$6</f>
        <v>04 SUBSÍDIO PAGO - AGENTES POLÍTICOS</v>
      </c>
    </row>
    <row r="105" spans="2:12" ht="15">
      <c r="B105" s="72" t="str">
        <f t="shared" si="2"/>
        <v>P181</v>
      </c>
      <c r="C105" s="75">
        <v>115</v>
      </c>
      <c r="D105" s="71" t="s">
        <v>1041</v>
      </c>
      <c r="E105" s="75">
        <f t="shared" si="3"/>
        <v>2015</v>
      </c>
      <c r="F105" s="70" t="s">
        <v>780</v>
      </c>
      <c r="G105" s="163" t="str">
        <f>'05'!B13</f>
        <v>04</v>
      </c>
      <c r="H105" s="76" t="s">
        <v>727</v>
      </c>
      <c r="I105" s="77" t="s">
        <v>222</v>
      </c>
      <c r="J105" s="78">
        <f>'03'!H39</f>
        <v>0</v>
      </c>
      <c r="K105" s="78">
        <f>'04'!E13</f>
        <v>66000</v>
      </c>
      <c r="L105" s="162" t="str">
        <f>'04'!$B$6</f>
        <v>04 SUBSÍDIO PAGO - AGENTES POLÍTICOS</v>
      </c>
    </row>
    <row r="106" spans="2:12" ht="15">
      <c r="B106" s="72" t="str">
        <f t="shared" si="2"/>
        <v>P181</v>
      </c>
      <c r="C106" s="75">
        <v>115</v>
      </c>
      <c r="D106" s="71" t="s">
        <v>1041</v>
      </c>
      <c r="E106" s="75">
        <f t="shared" si="3"/>
        <v>2015</v>
      </c>
      <c r="F106" s="70" t="s">
        <v>781</v>
      </c>
      <c r="G106" s="163" t="str">
        <f>'05'!B14</f>
        <v>05</v>
      </c>
      <c r="H106" s="76" t="s">
        <v>728</v>
      </c>
      <c r="I106" s="77" t="s">
        <v>222</v>
      </c>
      <c r="J106" s="78">
        <f>'03'!H40</f>
        <v>0</v>
      </c>
      <c r="K106" s="78">
        <f>'04'!E14</f>
        <v>66000</v>
      </c>
      <c r="L106" s="162" t="str">
        <f>'04'!$B$6</f>
        <v>04 SUBSÍDIO PAGO - AGENTES POLÍTICOS</v>
      </c>
    </row>
    <row r="107" spans="2:12" ht="15">
      <c r="B107" s="72" t="str">
        <f t="shared" si="2"/>
        <v>P181</v>
      </c>
      <c r="C107" s="75">
        <v>115</v>
      </c>
      <c r="D107" s="71" t="s">
        <v>1041</v>
      </c>
      <c r="E107" s="75">
        <f t="shared" si="3"/>
        <v>2015</v>
      </c>
      <c r="F107" s="70" t="s">
        <v>782</v>
      </c>
      <c r="G107" s="163" t="str">
        <f>'05'!B15</f>
        <v>06</v>
      </c>
      <c r="H107" s="76" t="s">
        <v>729</v>
      </c>
      <c r="I107" s="77" t="s">
        <v>222</v>
      </c>
      <c r="J107" s="78">
        <f>'03'!H41</f>
        <v>0</v>
      </c>
      <c r="K107" s="78">
        <f>'04'!E15</f>
        <v>66000</v>
      </c>
      <c r="L107" s="162" t="str">
        <f>'04'!$B$6</f>
        <v>04 SUBSÍDIO PAGO - AGENTES POLÍTICOS</v>
      </c>
    </row>
    <row r="108" spans="2:12" ht="15">
      <c r="B108" s="72" t="str">
        <f t="shared" si="2"/>
        <v>P181</v>
      </c>
      <c r="C108" s="75">
        <v>115</v>
      </c>
      <c r="D108" s="71" t="s">
        <v>1041</v>
      </c>
      <c r="E108" s="75">
        <f t="shared" si="3"/>
        <v>2015</v>
      </c>
      <c r="F108" s="70" t="s">
        <v>783</v>
      </c>
      <c r="G108" s="163" t="str">
        <f>'05'!B16</f>
        <v>07</v>
      </c>
      <c r="H108" s="76" t="s">
        <v>730</v>
      </c>
      <c r="I108" s="77" t="s">
        <v>222</v>
      </c>
      <c r="J108" s="78">
        <f>'03'!H42</f>
        <v>0</v>
      </c>
      <c r="K108" s="78">
        <f>'04'!E16</f>
        <v>66000</v>
      </c>
      <c r="L108" s="162" t="str">
        <f>'04'!$B$6</f>
        <v>04 SUBSÍDIO PAGO - AGENTES POLÍTICOS</v>
      </c>
    </row>
    <row r="109" spans="2:12" ht="15">
      <c r="B109" s="72" t="str">
        <f t="shared" si="2"/>
        <v>P181</v>
      </c>
      <c r="C109" s="75">
        <v>115</v>
      </c>
      <c r="D109" s="71" t="s">
        <v>1041</v>
      </c>
      <c r="E109" s="75">
        <f t="shared" si="3"/>
        <v>2015</v>
      </c>
      <c r="F109" s="70" t="s">
        <v>784</v>
      </c>
      <c r="G109" s="163" t="str">
        <f>'05'!B17</f>
        <v>08</v>
      </c>
      <c r="H109" s="76" t="s">
        <v>731</v>
      </c>
      <c r="I109" s="77" t="s">
        <v>222</v>
      </c>
      <c r="J109" s="78">
        <f>'03'!H43</f>
        <v>0</v>
      </c>
      <c r="K109" s="78">
        <f>'04'!E17</f>
        <v>66000</v>
      </c>
      <c r="L109" s="162" t="str">
        <f>'04'!$B$6</f>
        <v>04 SUBSÍDIO PAGO - AGENTES POLÍTICOS</v>
      </c>
    </row>
    <row r="110" spans="2:12" ht="15">
      <c r="B110" s="72" t="str">
        <f t="shared" si="2"/>
        <v>P181</v>
      </c>
      <c r="C110" s="75">
        <v>115</v>
      </c>
      <c r="D110" s="71" t="s">
        <v>1041</v>
      </c>
      <c r="E110" s="75">
        <f t="shared" si="3"/>
        <v>2015</v>
      </c>
      <c r="F110" s="70" t="s">
        <v>785</v>
      </c>
      <c r="G110" s="163" t="str">
        <f>'05'!B18</f>
        <v>09</v>
      </c>
      <c r="H110" s="76" t="s">
        <v>732</v>
      </c>
      <c r="I110" s="77" t="s">
        <v>222</v>
      </c>
      <c r="J110" s="78">
        <f>'03'!H44</f>
        <v>0</v>
      </c>
      <c r="K110" s="78">
        <f>'04'!E18</f>
        <v>66000</v>
      </c>
      <c r="L110" s="162" t="str">
        <f>'04'!$B$6</f>
        <v>04 SUBSÍDIO PAGO - AGENTES POLÍTICOS</v>
      </c>
    </row>
    <row r="111" spans="2:12" ht="15">
      <c r="B111" s="72" t="str">
        <f t="shared" si="2"/>
        <v>P181</v>
      </c>
      <c r="C111" s="75">
        <v>115</v>
      </c>
      <c r="D111" s="71" t="s">
        <v>1041</v>
      </c>
      <c r="E111" s="75">
        <f t="shared" si="3"/>
        <v>2015</v>
      </c>
      <c r="F111" s="70" t="s">
        <v>786</v>
      </c>
      <c r="G111" s="163" t="str">
        <f>'05'!B19</f>
        <v>10</v>
      </c>
      <c r="H111" s="76" t="s">
        <v>733</v>
      </c>
      <c r="I111" s="77" t="s">
        <v>222</v>
      </c>
      <c r="J111" s="78">
        <f>'03'!H45</f>
        <v>0</v>
      </c>
      <c r="K111" s="78">
        <f>'04'!E19</f>
        <v>66000</v>
      </c>
      <c r="L111" s="162" t="str">
        <f>'04'!$B$6</f>
        <v>04 SUBSÍDIO PAGO - AGENTES POLÍTICOS</v>
      </c>
    </row>
    <row r="112" spans="2:12" ht="15">
      <c r="B112" s="72" t="str">
        <f t="shared" si="2"/>
        <v>P181</v>
      </c>
      <c r="C112" s="75">
        <v>115</v>
      </c>
      <c r="D112" s="71" t="s">
        <v>1041</v>
      </c>
      <c r="E112" s="75">
        <f t="shared" si="3"/>
        <v>2015</v>
      </c>
      <c r="F112" s="70" t="s">
        <v>787</v>
      </c>
      <c r="G112" s="163" t="str">
        <f>'05'!B20</f>
        <v>11</v>
      </c>
      <c r="H112" s="76" t="s">
        <v>734</v>
      </c>
      <c r="I112" s="77" t="s">
        <v>222</v>
      </c>
      <c r="J112" s="78">
        <f>'03'!H46</f>
        <v>0</v>
      </c>
      <c r="K112" s="78">
        <f>'04'!E20</f>
        <v>66000</v>
      </c>
      <c r="L112" s="162" t="str">
        <f>'04'!$B$6</f>
        <v>04 SUBSÍDIO PAGO - AGENTES POLÍTICOS</v>
      </c>
    </row>
    <row r="113" spans="2:12" ht="15">
      <c r="B113" s="72" t="str">
        <f t="shared" si="2"/>
        <v>P181</v>
      </c>
      <c r="C113" s="75">
        <v>115</v>
      </c>
      <c r="D113" s="71" t="s">
        <v>1041</v>
      </c>
      <c r="E113" s="75">
        <f t="shared" si="3"/>
        <v>2015</v>
      </c>
      <c r="F113" s="70" t="s">
        <v>788</v>
      </c>
      <c r="G113" s="163" t="str">
        <f>'05'!B21</f>
        <v>12</v>
      </c>
      <c r="H113" s="76" t="s">
        <v>735</v>
      </c>
      <c r="I113" s="77" t="s">
        <v>222</v>
      </c>
      <c r="J113" s="78">
        <f>'03'!H47</f>
        <v>0</v>
      </c>
      <c r="K113" s="78">
        <f>'04'!E21</f>
        <v>66000</v>
      </c>
      <c r="L113" s="162" t="str">
        <f>'04'!$B$6</f>
        <v>04 SUBSÍDIO PAGO - AGENTES POLÍTICOS</v>
      </c>
    </row>
    <row r="114" spans="2:12" ht="15">
      <c r="B114" s="72" t="str">
        <f t="shared" si="2"/>
        <v>P181</v>
      </c>
      <c r="C114" s="75">
        <v>115</v>
      </c>
      <c r="D114" s="71" t="s">
        <v>1041</v>
      </c>
      <c r="E114" s="75">
        <f t="shared" si="3"/>
        <v>2015</v>
      </c>
      <c r="F114" s="70" t="s">
        <v>789</v>
      </c>
      <c r="G114" s="163" t="str">
        <f>'05'!B22</f>
        <v>13</v>
      </c>
      <c r="H114" s="76" t="s">
        <v>736</v>
      </c>
      <c r="I114" s="77" t="s">
        <v>222</v>
      </c>
      <c r="J114" s="78">
        <f>'03'!H48</f>
        <v>0</v>
      </c>
      <c r="K114" s="78">
        <f>'04'!E22</f>
        <v>0</v>
      </c>
      <c r="L114" s="162" t="str">
        <f>'04'!$B$6</f>
        <v>04 SUBSÍDIO PAGO - AGENTES POLÍTICOS</v>
      </c>
    </row>
    <row r="115" spans="2:12" ht="15">
      <c r="B115" s="72" t="str">
        <f t="shared" si="2"/>
        <v>P181</v>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t="str">
        <f t="shared" si="2"/>
        <v>P181</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P181</v>
      </c>
      <c r="C117" s="75">
        <v>120</v>
      </c>
      <c r="D117" s="71" t="s">
        <v>1043</v>
      </c>
      <c r="E117" s="75">
        <f t="shared" si="3"/>
        <v>2015</v>
      </c>
      <c r="F117" s="70" t="s">
        <v>794</v>
      </c>
      <c r="G117" s="71" t="s">
        <v>246</v>
      </c>
      <c r="H117" s="76" t="s">
        <v>795</v>
      </c>
      <c r="I117" s="77" t="s">
        <v>222</v>
      </c>
      <c r="J117" s="78">
        <f>'03'!H52</f>
        <v>0</v>
      </c>
      <c r="K117" s="78">
        <f>'02'!D13</f>
        <v>1500583.61</v>
      </c>
      <c r="L117" s="162" t="str">
        <f>'02'!$B$7</f>
        <v>02 GASTO COM FOLHA DE PAGAMENTO</v>
      </c>
    </row>
    <row r="118" spans="2:12" ht="15">
      <c r="B118" s="72" t="str">
        <f t="shared" si="2"/>
        <v>P181</v>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t="str">
        <f t="shared" si="2"/>
        <v>P181</v>
      </c>
      <c r="C119" s="75">
        <v>118</v>
      </c>
      <c r="D119" s="71" t="s">
        <v>1042</v>
      </c>
      <c r="E119" s="75">
        <f t="shared" si="3"/>
        <v>2015</v>
      </c>
      <c r="F119" s="70" t="s">
        <v>798</v>
      </c>
      <c r="G119" s="71" t="s">
        <v>248</v>
      </c>
      <c r="H119" s="76" t="s">
        <v>799</v>
      </c>
      <c r="I119" s="77" t="s">
        <v>222</v>
      </c>
      <c r="J119" s="78">
        <f>'03'!H54</f>
        <v>0</v>
      </c>
      <c r="K119" s="78">
        <f>'05'!H10</f>
        <v>6000</v>
      </c>
      <c r="L119" s="162" t="str">
        <f>'05'!$B$6</f>
        <v>05 VERBA DE REPRESENTAÇÃO DO PRESIDENTE DA CÂMARA - VALOR FIXADO</v>
      </c>
    </row>
    <row r="120" spans="2:12" ht="15">
      <c r="B120" s="72" t="str">
        <f t="shared" si="2"/>
        <v>P181</v>
      </c>
      <c r="C120" s="75">
        <v>118</v>
      </c>
      <c r="D120" s="71" t="s">
        <v>1042</v>
      </c>
      <c r="E120" s="75">
        <f t="shared" si="3"/>
        <v>2015</v>
      </c>
      <c r="F120" s="70" t="s">
        <v>800</v>
      </c>
      <c r="G120" s="71" t="s">
        <v>249</v>
      </c>
      <c r="H120" s="76" t="s">
        <v>801</v>
      </c>
      <c r="I120" s="77" t="s">
        <v>222</v>
      </c>
      <c r="J120" s="78">
        <f>'03'!H55</f>
        <v>0</v>
      </c>
      <c r="K120" s="78">
        <f>'05'!H11</f>
        <v>6000</v>
      </c>
      <c r="L120" s="162" t="str">
        <f>'05'!$B$6</f>
        <v>05 VERBA DE REPRESENTAÇÃO DO PRESIDENTE DA CÂMARA - VALOR FIXADO</v>
      </c>
    </row>
    <row r="121" spans="2:12" ht="15">
      <c r="B121" s="72" t="str">
        <f t="shared" si="2"/>
        <v>P181</v>
      </c>
      <c r="C121" s="75">
        <v>118</v>
      </c>
      <c r="D121" s="71" t="s">
        <v>1042</v>
      </c>
      <c r="E121" s="75">
        <f t="shared" si="3"/>
        <v>2015</v>
      </c>
      <c r="F121" s="70" t="s">
        <v>802</v>
      </c>
      <c r="G121" s="71" t="s">
        <v>250</v>
      </c>
      <c r="H121" s="76" t="s">
        <v>803</v>
      </c>
      <c r="I121" s="77" t="s">
        <v>222</v>
      </c>
      <c r="J121" s="78">
        <f>'03'!H56</f>
        <v>0</v>
      </c>
      <c r="K121" s="78">
        <f>'05'!H12</f>
        <v>6000</v>
      </c>
      <c r="L121" s="162" t="str">
        <f>'05'!$B$6</f>
        <v>05 VERBA DE REPRESENTAÇÃO DO PRESIDENTE DA CÂMARA - VALOR FIXADO</v>
      </c>
    </row>
    <row r="122" spans="2:12" ht="15">
      <c r="B122" s="72" t="str">
        <f t="shared" si="2"/>
        <v>P181</v>
      </c>
      <c r="C122" s="75">
        <v>118</v>
      </c>
      <c r="D122" s="71" t="s">
        <v>1042</v>
      </c>
      <c r="E122" s="75">
        <f t="shared" si="3"/>
        <v>2015</v>
      </c>
      <c r="F122" s="70" t="s">
        <v>804</v>
      </c>
      <c r="G122" s="71" t="s">
        <v>252</v>
      </c>
      <c r="H122" s="76" t="s">
        <v>805</v>
      </c>
      <c r="I122" s="77" t="s">
        <v>222</v>
      </c>
      <c r="J122" s="78">
        <f>'03'!H57</f>
        <v>0</v>
      </c>
      <c r="K122" s="78">
        <f>'05'!H13</f>
        <v>6000</v>
      </c>
      <c r="L122" s="162" t="str">
        <f>'05'!$B$6</f>
        <v>05 VERBA DE REPRESENTAÇÃO DO PRESIDENTE DA CÂMARA - VALOR FIXADO</v>
      </c>
    </row>
    <row r="123" spans="2:12" ht="15">
      <c r="B123" s="72" t="str">
        <f t="shared" si="2"/>
        <v>P181</v>
      </c>
      <c r="C123" s="75">
        <v>118</v>
      </c>
      <c r="D123" s="71" t="s">
        <v>1042</v>
      </c>
      <c r="E123" s="75">
        <f t="shared" si="3"/>
        <v>2015</v>
      </c>
      <c r="F123" s="70" t="s">
        <v>806</v>
      </c>
      <c r="G123" s="71" t="s">
        <v>253</v>
      </c>
      <c r="H123" s="76" t="s">
        <v>807</v>
      </c>
      <c r="I123" s="77" t="s">
        <v>222</v>
      </c>
      <c r="J123" s="78">
        <f>'03'!H58</f>
        <v>0</v>
      </c>
      <c r="K123" s="78">
        <f>'05'!H14</f>
        <v>6000</v>
      </c>
      <c r="L123" s="162" t="str">
        <f>'05'!$B$6</f>
        <v>05 VERBA DE REPRESENTAÇÃO DO PRESIDENTE DA CÂMARA - VALOR FIXADO</v>
      </c>
    </row>
    <row r="124" spans="2:12" ht="15">
      <c r="B124" s="72" t="str">
        <f t="shared" si="2"/>
        <v>P181</v>
      </c>
      <c r="C124" s="75">
        <v>118</v>
      </c>
      <c r="D124" s="71" t="s">
        <v>1042</v>
      </c>
      <c r="E124" s="75">
        <f t="shared" si="3"/>
        <v>2015</v>
      </c>
      <c r="F124" s="70" t="s">
        <v>808</v>
      </c>
      <c r="G124" s="71" t="s">
        <v>263</v>
      </c>
      <c r="H124" s="76" t="s">
        <v>809</v>
      </c>
      <c r="I124" s="77" t="s">
        <v>222</v>
      </c>
      <c r="J124" s="78">
        <f>'03'!H59</f>
        <v>0</v>
      </c>
      <c r="K124" s="78">
        <f>'05'!H15</f>
        <v>6000</v>
      </c>
      <c r="L124" s="162" t="str">
        <f>'05'!$B$6</f>
        <v>05 VERBA DE REPRESENTAÇÃO DO PRESIDENTE DA CÂMARA - VALOR FIXADO</v>
      </c>
    </row>
    <row r="125" spans="2:12" ht="15">
      <c r="B125" s="72" t="str">
        <f t="shared" si="2"/>
        <v>P181</v>
      </c>
      <c r="C125" s="75">
        <v>118</v>
      </c>
      <c r="D125" s="71" t="s">
        <v>1042</v>
      </c>
      <c r="E125" s="75">
        <f t="shared" si="3"/>
        <v>2015</v>
      </c>
      <c r="F125" s="70" t="s">
        <v>810</v>
      </c>
      <c r="G125" s="71" t="s">
        <v>264</v>
      </c>
      <c r="H125" s="76" t="s">
        <v>811</v>
      </c>
      <c r="I125" s="77" t="s">
        <v>222</v>
      </c>
      <c r="J125" s="78">
        <f>'03'!H60</f>
        <v>0</v>
      </c>
      <c r="K125" s="78">
        <f>'05'!H16</f>
        <v>6000</v>
      </c>
      <c r="L125" s="162" t="str">
        <f>'05'!$B$6</f>
        <v>05 VERBA DE REPRESENTAÇÃO DO PRESIDENTE DA CÂMARA - VALOR FIXADO</v>
      </c>
    </row>
    <row r="126" spans="2:12" ht="15">
      <c r="B126" s="72" t="str">
        <f t="shared" si="2"/>
        <v>P181</v>
      </c>
      <c r="C126" s="75">
        <v>118</v>
      </c>
      <c r="D126" s="71" t="s">
        <v>1042</v>
      </c>
      <c r="E126" s="75">
        <f t="shared" si="3"/>
        <v>2015</v>
      </c>
      <c r="F126" s="70" t="s">
        <v>812</v>
      </c>
      <c r="G126" s="71" t="s">
        <v>265</v>
      </c>
      <c r="H126" s="76" t="s">
        <v>813</v>
      </c>
      <c r="I126" s="77" t="s">
        <v>222</v>
      </c>
      <c r="J126" s="78">
        <f>'03'!H61</f>
        <v>0</v>
      </c>
      <c r="K126" s="78">
        <f>'05'!H17</f>
        <v>6000</v>
      </c>
      <c r="L126" s="162" t="str">
        <f>'05'!$B$6</f>
        <v>05 VERBA DE REPRESENTAÇÃO DO PRESIDENTE DA CÂMARA - VALOR FIXADO</v>
      </c>
    </row>
    <row r="127" spans="2:12" ht="15">
      <c r="B127" s="72" t="str">
        <f t="shared" si="2"/>
        <v>P181</v>
      </c>
      <c r="C127" s="75">
        <v>118</v>
      </c>
      <c r="D127" s="71" t="s">
        <v>1042</v>
      </c>
      <c r="E127" s="75">
        <f t="shared" si="3"/>
        <v>2015</v>
      </c>
      <c r="F127" s="70" t="s">
        <v>814</v>
      </c>
      <c r="G127" s="71" t="s">
        <v>266</v>
      </c>
      <c r="H127" s="76" t="s">
        <v>815</v>
      </c>
      <c r="I127" s="77" t="s">
        <v>222</v>
      </c>
      <c r="J127" s="78">
        <f>'03'!H62</f>
        <v>0</v>
      </c>
      <c r="K127" s="78">
        <f>'05'!H18</f>
        <v>6000</v>
      </c>
      <c r="L127" s="162" t="str">
        <f>'05'!$B$6</f>
        <v>05 VERBA DE REPRESENTAÇÃO DO PRESIDENTE DA CÂMARA - VALOR FIXADO</v>
      </c>
    </row>
    <row r="128" spans="2:12" ht="15">
      <c r="B128" s="72" t="str">
        <f t="shared" si="2"/>
        <v>P181</v>
      </c>
      <c r="C128" s="75">
        <v>118</v>
      </c>
      <c r="D128" s="71" t="s">
        <v>1042</v>
      </c>
      <c r="E128" s="75">
        <f t="shared" si="3"/>
        <v>2015</v>
      </c>
      <c r="F128" s="70" t="s">
        <v>816</v>
      </c>
      <c r="G128" s="71" t="s">
        <v>267</v>
      </c>
      <c r="H128" s="76" t="s">
        <v>817</v>
      </c>
      <c r="I128" s="77" t="s">
        <v>222</v>
      </c>
      <c r="J128" s="78">
        <f>'03'!H63</f>
        <v>0</v>
      </c>
      <c r="K128" s="78">
        <f>'05'!H19</f>
        <v>6000</v>
      </c>
      <c r="L128" s="162" t="str">
        <f>'05'!$B$6</f>
        <v>05 VERBA DE REPRESENTAÇÃO DO PRESIDENTE DA CÂMARA - VALOR FIXADO</v>
      </c>
    </row>
    <row r="129" spans="2:12" ht="15">
      <c r="B129" s="72" t="str">
        <f t="shared" si="2"/>
        <v>P181</v>
      </c>
      <c r="C129" s="75">
        <v>118</v>
      </c>
      <c r="D129" s="71" t="s">
        <v>1042</v>
      </c>
      <c r="E129" s="75">
        <f t="shared" si="3"/>
        <v>2015</v>
      </c>
      <c r="F129" s="70" t="s">
        <v>818</v>
      </c>
      <c r="G129" s="71" t="s">
        <v>268</v>
      </c>
      <c r="H129" s="76" t="s">
        <v>819</v>
      </c>
      <c r="I129" s="77" t="s">
        <v>222</v>
      </c>
      <c r="J129" s="78">
        <f>'03'!H64</f>
        <v>0</v>
      </c>
      <c r="K129" s="78">
        <f>'05'!H20</f>
        <v>6000</v>
      </c>
      <c r="L129" s="162" t="str">
        <f>'05'!$B$6</f>
        <v>05 VERBA DE REPRESENTAÇÃO DO PRESIDENTE DA CÂMARA - VALOR FIXADO</v>
      </c>
    </row>
    <row r="130" spans="2:12" ht="15">
      <c r="B130" s="72" t="str">
        <f t="shared" si="2"/>
        <v>P181</v>
      </c>
      <c r="C130" s="75">
        <v>118</v>
      </c>
      <c r="D130" s="71" t="s">
        <v>1042</v>
      </c>
      <c r="E130" s="75">
        <f t="shared" si="3"/>
        <v>2015</v>
      </c>
      <c r="F130" s="70" t="s">
        <v>820</v>
      </c>
      <c r="G130" s="71" t="s">
        <v>269</v>
      </c>
      <c r="H130" s="76" t="s">
        <v>821</v>
      </c>
      <c r="I130" s="77" t="s">
        <v>222</v>
      </c>
      <c r="J130" s="78">
        <f>'03'!H65</f>
        <v>0</v>
      </c>
      <c r="K130" s="78">
        <f>'05'!H21</f>
        <v>6000</v>
      </c>
      <c r="L130" s="162" t="str">
        <f>'05'!$B$6</f>
        <v>05 VERBA DE REPRESENTAÇÃO DO PRESIDENTE DA CÂMARA - VALOR FIXADO</v>
      </c>
    </row>
    <row r="131" spans="2:12" ht="15">
      <c r="B131" s="72" t="str">
        <f t="shared" si="2"/>
        <v>P181</v>
      </c>
      <c r="C131" s="75">
        <v>118</v>
      </c>
      <c r="D131" s="71" t="s">
        <v>1042</v>
      </c>
      <c r="E131" s="75">
        <f t="shared" si="3"/>
        <v>2015</v>
      </c>
      <c r="F131" s="70" t="s">
        <v>822</v>
      </c>
      <c r="G131" s="71" t="s">
        <v>270</v>
      </c>
      <c r="H131" s="76" t="s">
        <v>823</v>
      </c>
      <c r="I131" s="77" t="s">
        <v>222</v>
      </c>
      <c r="J131" s="78">
        <f>'03'!H66</f>
        <v>0</v>
      </c>
      <c r="K131" s="78">
        <f>'05'!H22</f>
        <v>6000</v>
      </c>
      <c r="L131" s="162" t="str">
        <f>'05'!$B$6</f>
        <v>05 VERBA DE REPRESENTAÇÃO DO PRESIDENTE DA CÂMARA - VALOR FIXADO</v>
      </c>
    </row>
    <row r="132" spans="2:12" ht="15">
      <c r="B132" s="72" t="str">
        <f t="shared" si="2"/>
        <v>P181</v>
      </c>
      <c r="C132" s="75">
        <v>118</v>
      </c>
      <c r="D132" s="71" t="s">
        <v>1042</v>
      </c>
      <c r="E132" s="75">
        <f t="shared" si="3"/>
        <v>2015</v>
      </c>
      <c r="F132" s="70" t="s">
        <v>852</v>
      </c>
      <c r="G132" s="163" t="str">
        <f>'05'!B10</f>
        <v>01</v>
      </c>
      <c r="H132" s="76" t="s">
        <v>1071</v>
      </c>
      <c r="I132" s="77" t="s">
        <v>221</v>
      </c>
      <c r="J132" s="71">
        <v>0</v>
      </c>
      <c r="K132" s="78" t="str">
        <f>'05'!E10&amp;" "&amp;TEXT('05'!F10,"#.##0")&amp;"/"&amp;'05'!G10</f>
        <v>LEI MUNICIPAL N. 326/2010</v>
      </c>
      <c r="L132" s="162" t="str">
        <f>'05'!$B$6</f>
        <v>05 VERBA DE REPRESENTAÇÃO DO PRESIDENTE DA CÂMARA - VALOR FIXADO</v>
      </c>
    </row>
    <row r="133" spans="2:12" ht="15">
      <c r="B133" s="72" t="str">
        <f t="shared" si="2"/>
        <v>P181</v>
      </c>
      <c r="C133" s="75">
        <v>118</v>
      </c>
      <c r="D133" s="71" t="s">
        <v>1042</v>
      </c>
      <c r="E133" s="75">
        <f t="shared" si="3"/>
        <v>2015</v>
      </c>
      <c r="F133" s="70" t="s">
        <v>853</v>
      </c>
      <c r="G133" s="163" t="str">
        <f>'05'!B11</f>
        <v>02</v>
      </c>
      <c r="H133" s="76" t="s">
        <v>1072</v>
      </c>
      <c r="I133" s="77" t="s">
        <v>221</v>
      </c>
      <c r="J133" s="71">
        <v>0</v>
      </c>
      <c r="K133" s="78" t="str">
        <f>'05'!E11&amp;" "&amp;TEXT('05'!F11,"#.##0")&amp;"/"&amp;'05'!G11</f>
        <v>LEI MUNICIPAL N. 326/2010</v>
      </c>
      <c r="L133" s="162" t="str">
        <f>'05'!$B$6</f>
        <v>05 VERBA DE REPRESENTAÇÃO DO PRESIDENTE DA CÂMARA - VALOR FIXADO</v>
      </c>
    </row>
    <row r="134" spans="2:12" ht="15">
      <c r="B134" s="72" t="str">
        <f t="shared" si="2"/>
        <v>P181</v>
      </c>
      <c r="C134" s="75">
        <v>118</v>
      </c>
      <c r="D134" s="71" t="s">
        <v>1042</v>
      </c>
      <c r="E134" s="75">
        <f t="shared" si="3"/>
        <v>2015</v>
      </c>
      <c r="F134" s="70" t="s">
        <v>854</v>
      </c>
      <c r="G134" s="163" t="str">
        <f>'05'!B12</f>
        <v>03</v>
      </c>
      <c r="H134" s="76" t="s">
        <v>1073</v>
      </c>
      <c r="I134" s="77" t="s">
        <v>221</v>
      </c>
      <c r="J134" s="71">
        <v>0</v>
      </c>
      <c r="K134" s="78" t="str">
        <f>'05'!E12&amp;" "&amp;TEXT('05'!F12,"#.##0")&amp;"/"&amp;'05'!G12</f>
        <v>LEI MUNICIPAL N. 326/2010</v>
      </c>
      <c r="L134" s="162" t="str">
        <f>'05'!$B$6</f>
        <v>05 VERBA DE REPRESENTAÇÃO DO PRESIDENTE DA CÂMARA - VALOR FIXADO</v>
      </c>
    </row>
    <row r="135" spans="2:12" ht="15">
      <c r="B135" s="72" t="str">
        <f aca="true" t="shared" si="4" ref="B135:B198">B134</f>
        <v>P181</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326/2010</v>
      </c>
      <c r="L135" s="162" t="str">
        <f>'05'!$B$6</f>
        <v>05 VERBA DE REPRESENTAÇÃO DO PRESIDENTE DA CÂMARA - VALOR FIXADO</v>
      </c>
    </row>
    <row r="136" spans="2:12" ht="15">
      <c r="B136" s="72" t="str">
        <f t="shared" si="4"/>
        <v>P181</v>
      </c>
      <c r="C136" s="75">
        <v>118</v>
      </c>
      <c r="D136" s="71" t="s">
        <v>1042</v>
      </c>
      <c r="E136" s="75">
        <f t="shared" si="5"/>
        <v>2015</v>
      </c>
      <c r="F136" s="70" t="s">
        <v>856</v>
      </c>
      <c r="G136" s="163" t="str">
        <f>'05'!B14</f>
        <v>05</v>
      </c>
      <c r="H136" s="76" t="s">
        <v>1075</v>
      </c>
      <c r="I136" s="77" t="s">
        <v>221</v>
      </c>
      <c r="J136" s="71">
        <v>0</v>
      </c>
      <c r="K136" s="78" t="str">
        <f>'05'!E14&amp;" "&amp;TEXT('05'!F14,"#.##0")&amp;"/"&amp;'05'!G14</f>
        <v>LEI MUNICIPAL N. 326/2010</v>
      </c>
      <c r="L136" s="162" t="str">
        <f>'05'!$B$6</f>
        <v>05 VERBA DE REPRESENTAÇÃO DO PRESIDENTE DA CÂMARA - VALOR FIXADO</v>
      </c>
    </row>
    <row r="137" spans="2:12" ht="15">
      <c r="B137" s="72" t="str">
        <f t="shared" si="4"/>
        <v>P181</v>
      </c>
      <c r="C137" s="75">
        <v>118</v>
      </c>
      <c r="D137" s="71" t="s">
        <v>1042</v>
      </c>
      <c r="E137" s="75">
        <f t="shared" si="5"/>
        <v>2015</v>
      </c>
      <c r="F137" s="70" t="s">
        <v>857</v>
      </c>
      <c r="G137" s="163" t="str">
        <f>'05'!B15</f>
        <v>06</v>
      </c>
      <c r="H137" s="76" t="s">
        <v>1076</v>
      </c>
      <c r="I137" s="77" t="s">
        <v>221</v>
      </c>
      <c r="J137" s="71">
        <v>0</v>
      </c>
      <c r="K137" s="78" t="str">
        <f>'05'!E15&amp;" "&amp;TEXT('05'!F15,"#.##0")&amp;"/"&amp;'05'!G15</f>
        <v>LEI MUNICIPAL N. 326/2010</v>
      </c>
      <c r="L137" s="162" t="str">
        <f>'05'!$B$6</f>
        <v>05 VERBA DE REPRESENTAÇÃO DO PRESIDENTE DA CÂMARA - VALOR FIXADO</v>
      </c>
    </row>
    <row r="138" spans="2:12" ht="15">
      <c r="B138" s="72" t="str">
        <f t="shared" si="4"/>
        <v>P181</v>
      </c>
      <c r="C138" s="75">
        <v>118</v>
      </c>
      <c r="D138" s="71" t="s">
        <v>1042</v>
      </c>
      <c r="E138" s="75">
        <f t="shared" si="5"/>
        <v>2015</v>
      </c>
      <c r="F138" s="70" t="s">
        <v>858</v>
      </c>
      <c r="G138" s="163" t="str">
        <f>'05'!B16</f>
        <v>07</v>
      </c>
      <c r="H138" s="76" t="s">
        <v>1077</v>
      </c>
      <c r="I138" s="77" t="s">
        <v>221</v>
      </c>
      <c r="J138" s="71">
        <v>0</v>
      </c>
      <c r="K138" s="78" t="str">
        <f>'05'!E16&amp;" "&amp;TEXT('05'!F16,"#.##0")&amp;"/"&amp;'05'!G16</f>
        <v>LEI MUNICIPAL N. 326/2010</v>
      </c>
      <c r="L138" s="162" t="str">
        <f>'05'!$B$6</f>
        <v>05 VERBA DE REPRESENTAÇÃO DO PRESIDENTE DA CÂMARA - VALOR FIXADO</v>
      </c>
    </row>
    <row r="139" spans="2:12" ht="15">
      <c r="B139" s="72" t="str">
        <f t="shared" si="4"/>
        <v>P181</v>
      </c>
      <c r="C139" s="75">
        <v>118</v>
      </c>
      <c r="D139" s="71" t="s">
        <v>1042</v>
      </c>
      <c r="E139" s="75">
        <f t="shared" si="5"/>
        <v>2015</v>
      </c>
      <c r="F139" s="70" t="s">
        <v>859</v>
      </c>
      <c r="G139" s="163" t="str">
        <f>'05'!B17</f>
        <v>08</v>
      </c>
      <c r="H139" s="76" t="s">
        <v>1078</v>
      </c>
      <c r="I139" s="77" t="s">
        <v>221</v>
      </c>
      <c r="J139" s="71">
        <v>0</v>
      </c>
      <c r="K139" s="78" t="str">
        <f>'05'!E17&amp;" "&amp;TEXT('05'!F17,"#.##0")&amp;"/"&amp;'05'!G17</f>
        <v>LEI MUNICIPAL N. 326/2010</v>
      </c>
      <c r="L139" s="162" t="str">
        <f>'05'!$B$6</f>
        <v>05 VERBA DE REPRESENTAÇÃO DO PRESIDENTE DA CÂMARA - VALOR FIXADO</v>
      </c>
    </row>
    <row r="140" spans="2:12" ht="15">
      <c r="B140" s="72" t="str">
        <f t="shared" si="4"/>
        <v>P181</v>
      </c>
      <c r="C140" s="75">
        <v>118</v>
      </c>
      <c r="D140" s="71" t="s">
        <v>1042</v>
      </c>
      <c r="E140" s="75">
        <f t="shared" si="5"/>
        <v>2015</v>
      </c>
      <c r="F140" s="70" t="s">
        <v>860</v>
      </c>
      <c r="G140" s="163" t="str">
        <f>'05'!B18</f>
        <v>09</v>
      </c>
      <c r="H140" s="76" t="s">
        <v>1079</v>
      </c>
      <c r="I140" s="77" t="s">
        <v>221</v>
      </c>
      <c r="J140" s="71">
        <v>0</v>
      </c>
      <c r="K140" s="78" t="str">
        <f>'05'!E18&amp;" "&amp;TEXT('05'!F18,"#.##0")&amp;"/"&amp;'05'!G18</f>
        <v>LEI MUNICIPAL N. 326/2010</v>
      </c>
      <c r="L140" s="162" t="str">
        <f>'05'!$B$6</f>
        <v>05 VERBA DE REPRESENTAÇÃO DO PRESIDENTE DA CÂMARA - VALOR FIXADO</v>
      </c>
    </row>
    <row r="141" spans="2:12" ht="15">
      <c r="B141" s="72" t="str">
        <f t="shared" si="4"/>
        <v>P181</v>
      </c>
      <c r="C141" s="75">
        <v>118</v>
      </c>
      <c r="D141" s="71" t="s">
        <v>1042</v>
      </c>
      <c r="E141" s="75">
        <f t="shared" si="5"/>
        <v>2015</v>
      </c>
      <c r="F141" s="70" t="s">
        <v>861</v>
      </c>
      <c r="G141" s="163" t="str">
        <f>'05'!B19</f>
        <v>10</v>
      </c>
      <c r="H141" s="76" t="s">
        <v>1080</v>
      </c>
      <c r="I141" s="77" t="s">
        <v>221</v>
      </c>
      <c r="J141" s="71">
        <v>0</v>
      </c>
      <c r="K141" s="78" t="str">
        <f>'05'!E19&amp;" "&amp;TEXT('05'!F19,"#.##0")&amp;"/"&amp;'05'!G19</f>
        <v>LEI MUNICIPAL N. 326/2010</v>
      </c>
      <c r="L141" s="162" t="str">
        <f>'05'!$B$6</f>
        <v>05 VERBA DE REPRESENTAÇÃO DO PRESIDENTE DA CÂMARA - VALOR FIXADO</v>
      </c>
    </row>
    <row r="142" spans="2:12" ht="15">
      <c r="B142" s="72" t="str">
        <f t="shared" si="4"/>
        <v>P181</v>
      </c>
      <c r="C142" s="75">
        <v>118</v>
      </c>
      <c r="D142" s="71" t="s">
        <v>1042</v>
      </c>
      <c r="E142" s="75">
        <f t="shared" si="5"/>
        <v>2015</v>
      </c>
      <c r="F142" s="70" t="s">
        <v>862</v>
      </c>
      <c r="G142" s="163" t="str">
        <f>'05'!B20</f>
        <v>11</v>
      </c>
      <c r="H142" s="76" t="s">
        <v>1081</v>
      </c>
      <c r="I142" s="77" t="s">
        <v>221</v>
      </c>
      <c r="J142" s="71">
        <v>0</v>
      </c>
      <c r="K142" s="78" t="str">
        <f>'05'!E20&amp;" "&amp;TEXT('05'!F20,"#.##0")&amp;"/"&amp;'05'!G20</f>
        <v>LEI MUNICIPAL N. 326/2010</v>
      </c>
      <c r="L142" s="162" t="str">
        <f>'05'!$B$6</f>
        <v>05 VERBA DE REPRESENTAÇÃO DO PRESIDENTE DA CÂMARA - VALOR FIXADO</v>
      </c>
    </row>
    <row r="143" spans="2:13" ht="15">
      <c r="B143" s="72" t="str">
        <f t="shared" si="4"/>
        <v>P181</v>
      </c>
      <c r="C143" s="75">
        <v>118</v>
      </c>
      <c r="D143" s="71" t="s">
        <v>1042</v>
      </c>
      <c r="E143" s="75">
        <f t="shared" si="5"/>
        <v>2015</v>
      </c>
      <c r="F143" s="70" t="s">
        <v>863</v>
      </c>
      <c r="G143" s="163" t="str">
        <f>'05'!B21</f>
        <v>12</v>
      </c>
      <c r="H143" s="76" t="s">
        <v>1082</v>
      </c>
      <c r="I143" s="77" t="s">
        <v>221</v>
      </c>
      <c r="J143" s="71">
        <v>0</v>
      </c>
      <c r="K143" s="78" t="str">
        <f>'05'!E21&amp;" "&amp;TEXT('05'!F21,"#.##0")&amp;"/"&amp;'05'!G21</f>
        <v>LEI MUNICIPAL N. 326/2010</v>
      </c>
      <c r="L143" s="162" t="str">
        <f>'05'!$B$6</f>
        <v>05 VERBA DE REPRESENTAÇÃO DO PRESIDENTE DA CÂMARA - VALOR FIXADO</v>
      </c>
      <c r="M143" s="102"/>
    </row>
    <row r="144" spans="2:13" ht="15">
      <c r="B144" s="72" t="str">
        <f t="shared" si="4"/>
        <v>P181</v>
      </c>
      <c r="C144" s="75">
        <v>118</v>
      </c>
      <c r="D144" s="71" t="s">
        <v>1042</v>
      </c>
      <c r="E144" s="75">
        <f t="shared" si="5"/>
        <v>2015</v>
      </c>
      <c r="F144" s="70" t="s">
        <v>864</v>
      </c>
      <c r="G144" s="163" t="str">
        <f>'05'!B22</f>
        <v>13</v>
      </c>
      <c r="H144" s="76" t="s">
        <v>1083</v>
      </c>
      <c r="I144" s="77" t="s">
        <v>221</v>
      </c>
      <c r="J144" s="71">
        <v>0</v>
      </c>
      <c r="K144" s="78" t="str">
        <f>'05'!E22&amp;" "&amp;TEXT('05'!F22,"#.##0")&amp;"/"&amp;'05'!G22</f>
        <v>LEI MUNICIPAL N. 326/2010</v>
      </c>
      <c r="L144" s="162" t="str">
        <f>'05'!$B$6</f>
        <v>05 VERBA DE REPRESENTAÇÃO DO PRESIDENTE DA CÂMARA - VALOR FIXADO</v>
      </c>
      <c r="M144" s="102"/>
    </row>
    <row r="145" spans="2:12" ht="15">
      <c r="B145" s="72" t="str">
        <f t="shared" si="4"/>
        <v>P181</v>
      </c>
      <c r="C145" s="75">
        <v>118</v>
      </c>
      <c r="D145" s="71" t="s">
        <v>1042</v>
      </c>
      <c r="E145" s="75">
        <f t="shared" si="5"/>
        <v>2015</v>
      </c>
      <c r="F145" s="70" t="s">
        <v>824</v>
      </c>
      <c r="G145" s="71" t="s">
        <v>271</v>
      </c>
      <c r="H145" s="76" t="s">
        <v>825</v>
      </c>
      <c r="I145" s="77" t="s">
        <v>222</v>
      </c>
      <c r="J145" s="78">
        <f>'03'!H67</f>
        <v>0</v>
      </c>
      <c r="K145" s="78">
        <f>'06'!E10</f>
        <v>6000</v>
      </c>
      <c r="L145" s="162" t="str">
        <f>'06'!$B$6</f>
        <v>06 VERBA DE REPRESENTAÇÃO DO PRESIDENTE DA CÂMARA - VALOR TOTAL PAGO</v>
      </c>
    </row>
    <row r="146" spans="2:12" ht="15">
      <c r="B146" s="72" t="str">
        <f t="shared" si="4"/>
        <v>P181</v>
      </c>
      <c r="C146" s="75">
        <v>118</v>
      </c>
      <c r="D146" s="71" t="s">
        <v>1042</v>
      </c>
      <c r="E146" s="75">
        <f t="shared" si="5"/>
        <v>2015</v>
      </c>
      <c r="F146" s="70" t="s">
        <v>826</v>
      </c>
      <c r="G146" s="71" t="s">
        <v>272</v>
      </c>
      <c r="H146" s="76" t="s">
        <v>827</v>
      </c>
      <c r="I146" s="77" t="s">
        <v>222</v>
      </c>
      <c r="J146" s="78">
        <f>'03'!H68</f>
        <v>0</v>
      </c>
      <c r="K146" s="78">
        <f>'06'!E11</f>
        <v>6000</v>
      </c>
      <c r="L146" s="162" t="str">
        <f>'06'!$B$6</f>
        <v>06 VERBA DE REPRESENTAÇÃO DO PRESIDENTE DA CÂMARA - VALOR TOTAL PAGO</v>
      </c>
    </row>
    <row r="147" spans="2:12" ht="15">
      <c r="B147" s="72" t="str">
        <f t="shared" si="4"/>
        <v>P181</v>
      </c>
      <c r="C147" s="75">
        <v>118</v>
      </c>
      <c r="D147" s="71" t="s">
        <v>1042</v>
      </c>
      <c r="E147" s="75">
        <f t="shared" si="5"/>
        <v>2015</v>
      </c>
      <c r="F147" s="70" t="s">
        <v>828</v>
      </c>
      <c r="G147" s="71" t="s">
        <v>273</v>
      </c>
      <c r="H147" s="76" t="s">
        <v>829</v>
      </c>
      <c r="I147" s="77" t="s">
        <v>222</v>
      </c>
      <c r="J147" s="78">
        <f>'03'!H69</f>
        <v>0</v>
      </c>
      <c r="K147" s="78">
        <f>'06'!E12</f>
        <v>6000</v>
      </c>
      <c r="L147" s="162" t="str">
        <f>'06'!$B$6</f>
        <v>06 VERBA DE REPRESENTAÇÃO DO PRESIDENTE DA CÂMARA - VALOR TOTAL PAGO</v>
      </c>
    </row>
    <row r="148" spans="2:12" ht="15">
      <c r="B148" s="72" t="str">
        <f t="shared" si="4"/>
        <v>P181</v>
      </c>
      <c r="C148" s="75">
        <v>118</v>
      </c>
      <c r="D148" s="71" t="s">
        <v>1042</v>
      </c>
      <c r="E148" s="75">
        <f t="shared" si="5"/>
        <v>2015</v>
      </c>
      <c r="F148" s="70" t="s">
        <v>830</v>
      </c>
      <c r="G148" s="71" t="s">
        <v>274</v>
      </c>
      <c r="H148" s="76" t="s">
        <v>831</v>
      </c>
      <c r="I148" s="77" t="s">
        <v>222</v>
      </c>
      <c r="J148" s="78">
        <f>'03'!H70</f>
        <v>0</v>
      </c>
      <c r="K148" s="78">
        <f>'06'!E13</f>
        <v>6000</v>
      </c>
      <c r="L148" s="162" t="str">
        <f>'06'!$B$6</f>
        <v>06 VERBA DE REPRESENTAÇÃO DO PRESIDENTE DA CÂMARA - VALOR TOTAL PAGO</v>
      </c>
    </row>
    <row r="149" spans="2:12" ht="15">
      <c r="B149" s="72" t="str">
        <f t="shared" si="4"/>
        <v>P181</v>
      </c>
      <c r="C149" s="75">
        <v>118</v>
      </c>
      <c r="D149" s="71" t="s">
        <v>1042</v>
      </c>
      <c r="E149" s="75">
        <f t="shared" si="5"/>
        <v>2015</v>
      </c>
      <c r="F149" s="70" t="s">
        <v>832</v>
      </c>
      <c r="G149" s="71" t="s">
        <v>275</v>
      </c>
      <c r="H149" s="76" t="s">
        <v>833</v>
      </c>
      <c r="I149" s="77" t="s">
        <v>222</v>
      </c>
      <c r="J149" s="78">
        <f>'03'!H71</f>
        <v>0</v>
      </c>
      <c r="K149" s="78">
        <f>'06'!E14</f>
        <v>6000</v>
      </c>
      <c r="L149" s="162" t="str">
        <f>'06'!$B$6</f>
        <v>06 VERBA DE REPRESENTAÇÃO DO PRESIDENTE DA CÂMARA - VALOR TOTAL PAGO</v>
      </c>
    </row>
    <row r="150" spans="2:12" ht="15">
      <c r="B150" s="72" t="str">
        <f t="shared" si="4"/>
        <v>P181</v>
      </c>
      <c r="C150" s="75">
        <v>118</v>
      </c>
      <c r="D150" s="71" t="s">
        <v>1042</v>
      </c>
      <c r="E150" s="75">
        <f t="shared" si="5"/>
        <v>2015</v>
      </c>
      <c r="F150" s="70" t="s">
        <v>834</v>
      </c>
      <c r="G150" s="71" t="s">
        <v>276</v>
      </c>
      <c r="H150" s="76" t="s">
        <v>835</v>
      </c>
      <c r="I150" s="77" t="s">
        <v>222</v>
      </c>
      <c r="J150" s="78">
        <f>'03'!H72</f>
        <v>0</v>
      </c>
      <c r="K150" s="78">
        <f>'06'!E15</f>
        <v>6000</v>
      </c>
      <c r="L150" s="162" t="str">
        <f>'06'!$B$6</f>
        <v>06 VERBA DE REPRESENTAÇÃO DO PRESIDENTE DA CÂMARA - VALOR TOTAL PAGO</v>
      </c>
    </row>
    <row r="151" spans="2:12" ht="15">
      <c r="B151" s="72" t="str">
        <f t="shared" si="4"/>
        <v>P181</v>
      </c>
      <c r="C151" s="75">
        <v>118</v>
      </c>
      <c r="D151" s="71" t="s">
        <v>1042</v>
      </c>
      <c r="E151" s="75">
        <f t="shared" si="5"/>
        <v>2015</v>
      </c>
      <c r="F151" s="70" t="s">
        <v>836</v>
      </c>
      <c r="G151" s="71" t="s">
        <v>277</v>
      </c>
      <c r="H151" s="76" t="s">
        <v>837</v>
      </c>
      <c r="I151" s="77" t="s">
        <v>222</v>
      </c>
      <c r="J151" s="78">
        <f>'03'!H73</f>
        <v>0</v>
      </c>
      <c r="K151" s="78">
        <f>'06'!E16</f>
        <v>6000</v>
      </c>
      <c r="L151" s="162" t="str">
        <f>'06'!$B$6</f>
        <v>06 VERBA DE REPRESENTAÇÃO DO PRESIDENTE DA CÂMARA - VALOR TOTAL PAGO</v>
      </c>
    </row>
    <row r="152" spans="2:12" ht="15">
      <c r="B152" s="72" t="str">
        <f t="shared" si="4"/>
        <v>P181</v>
      </c>
      <c r="C152" s="75">
        <v>118</v>
      </c>
      <c r="D152" s="71" t="s">
        <v>1042</v>
      </c>
      <c r="E152" s="75">
        <f t="shared" si="5"/>
        <v>2015</v>
      </c>
      <c r="F152" s="70" t="s">
        <v>838</v>
      </c>
      <c r="G152" s="71" t="s">
        <v>278</v>
      </c>
      <c r="H152" s="76" t="s">
        <v>839</v>
      </c>
      <c r="I152" s="77" t="s">
        <v>222</v>
      </c>
      <c r="J152" s="78">
        <f>'03'!H74</f>
        <v>0</v>
      </c>
      <c r="K152" s="78">
        <f>'06'!E17</f>
        <v>6000</v>
      </c>
      <c r="L152" s="162" t="str">
        <f>'06'!$B$6</f>
        <v>06 VERBA DE REPRESENTAÇÃO DO PRESIDENTE DA CÂMARA - VALOR TOTAL PAGO</v>
      </c>
    </row>
    <row r="153" spans="2:12" ht="15">
      <c r="B153" s="72" t="str">
        <f t="shared" si="4"/>
        <v>P181</v>
      </c>
      <c r="C153" s="75">
        <v>118</v>
      </c>
      <c r="D153" s="71" t="s">
        <v>1042</v>
      </c>
      <c r="E153" s="75">
        <f t="shared" si="5"/>
        <v>2015</v>
      </c>
      <c r="F153" s="70" t="s">
        <v>840</v>
      </c>
      <c r="G153" s="71" t="s">
        <v>279</v>
      </c>
      <c r="H153" s="76" t="s">
        <v>841</v>
      </c>
      <c r="I153" s="77" t="s">
        <v>222</v>
      </c>
      <c r="J153" s="78">
        <f>'03'!H75</f>
        <v>0</v>
      </c>
      <c r="K153" s="78">
        <f>'06'!E18</f>
        <v>6000</v>
      </c>
      <c r="L153" s="162" t="str">
        <f>'06'!$B$6</f>
        <v>06 VERBA DE REPRESENTAÇÃO DO PRESIDENTE DA CÂMARA - VALOR TOTAL PAGO</v>
      </c>
    </row>
    <row r="154" spans="2:12" ht="15">
      <c r="B154" s="72" t="str">
        <f t="shared" si="4"/>
        <v>P181</v>
      </c>
      <c r="C154" s="75">
        <v>118</v>
      </c>
      <c r="D154" s="71" t="s">
        <v>1042</v>
      </c>
      <c r="E154" s="75">
        <f t="shared" si="5"/>
        <v>2015</v>
      </c>
      <c r="F154" s="70" t="s">
        <v>842</v>
      </c>
      <c r="G154" s="71" t="s">
        <v>280</v>
      </c>
      <c r="H154" s="76" t="s">
        <v>843</v>
      </c>
      <c r="I154" s="77" t="s">
        <v>222</v>
      </c>
      <c r="J154" s="78">
        <f>'03'!H76</f>
        <v>0</v>
      </c>
      <c r="K154" s="78">
        <f>'06'!E19</f>
        <v>6000</v>
      </c>
      <c r="L154" s="162" t="str">
        <f>'06'!$B$6</f>
        <v>06 VERBA DE REPRESENTAÇÃO DO PRESIDENTE DA CÂMARA - VALOR TOTAL PAGO</v>
      </c>
    </row>
    <row r="155" spans="2:12" ht="15">
      <c r="B155" s="72" t="str">
        <f t="shared" si="4"/>
        <v>P181</v>
      </c>
      <c r="C155" s="75">
        <v>118</v>
      </c>
      <c r="D155" s="71" t="s">
        <v>1042</v>
      </c>
      <c r="E155" s="75">
        <f t="shared" si="5"/>
        <v>2015</v>
      </c>
      <c r="F155" s="70" t="s">
        <v>844</v>
      </c>
      <c r="G155" s="71" t="s">
        <v>281</v>
      </c>
      <c r="H155" s="76" t="s">
        <v>845</v>
      </c>
      <c r="I155" s="77" t="s">
        <v>222</v>
      </c>
      <c r="J155" s="78">
        <f>'03'!H77</f>
        <v>0</v>
      </c>
      <c r="K155" s="78">
        <f>'06'!E20</f>
        <v>6000</v>
      </c>
      <c r="L155" s="162" t="str">
        <f>'06'!$B$6</f>
        <v>06 VERBA DE REPRESENTAÇÃO DO PRESIDENTE DA CÂMARA - VALOR TOTAL PAGO</v>
      </c>
    </row>
    <row r="156" spans="2:12" ht="15">
      <c r="B156" s="72" t="str">
        <f t="shared" si="4"/>
        <v>P181</v>
      </c>
      <c r="C156" s="75">
        <v>118</v>
      </c>
      <c r="D156" s="71" t="s">
        <v>1042</v>
      </c>
      <c r="E156" s="75">
        <f t="shared" si="5"/>
        <v>2015</v>
      </c>
      <c r="F156" s="70" t="s">
        <v>846</v>
      </c>
      <c r="G156" s="71" t="s">
        <v>847</v>
      </c>
      <c r="H156" s="76" t="s">
        <v>848</v>
      </c>
      <c r="I156" s="77" t="s">
        <v>222</v>
      </c>
      <c r="J156" s="78">
        <f>'03'!H78</f>
        <v>0</v>
      </c>
      <c r="K156" s="78">
        <f>'06'!E21</f>
        <v>6000</v>
      </c>
      <c r="L156" s="162" t="str">
        <f>'06'!$B$6</f>
        <v>06 VERBA DE REPRESENTAÇÃO DO PRESIDENTE DA CÂMARA - VALOR TOTAL PAGO</v>
      </c>
    </row>
    <row r="157" spans="2:12" ht="15">
      <c r="B157" s="72" t="str">
        <f t="shared" si="4"/>
        <v>P181</v>
      </c>
      <c r="C157" s="75">
        <v>118</v>
      </c>
      <c r="D157" s="71" t="s">
        <v>1042</v>
      </c>
      <c r="E157" s="75">
        <f t="shared" si="5"/>
        <v>2015</v>
      </c>
      <c r="F157" s="70" t="s">
        <v>849</v>
      </c>
      <c r="G157" s="71" t="s">
        <v>850</v>
      </c>
      <c r="H157" s="76" t="s">
        <v>851</v>
      </c>
      <c r="I157" s="77" t="s">
        <v>222</v>
      </c>
      <c r="J157" s="78">
        <f>'03'!H79</f>
        <v>0</v>
      </c>
      <c r="K157" s="78">
        <f>'06'!E22</f>
        <v>0</v>
      </c>
      <c r="L157" s="162" t="str">
        <f>'06'!$B$6</f>
        <v>06 VERBA DE REPRESENTAÇÃO DO PRESIDENTE DA CÂMARA - VALOR TOTAL PAGO</v>
      </c>
    </row>
    <row r="158" spans="2:12" ht="15">
      <c r="B158" s="72" t="str">
        <f t="shared" si="4"/>
        <v>P181</v>
      </c>
      <c r="C158" s="74">
        <v>102</v>
      </c>
      <c r="D158" s="71" t="s">
        <v>1039</v>
      </c>
      <c r="E158" s="75">
        <f t="shared" si="5"/>
        <v>2015</v>
      </c>
      <c r="F158" s="70" t="s">
        <v>871</v>
      </c>
      <c r="G158" s="72" t="s">
        <v>17</v>
      </c>
      <c r="H158" s="72" t="s">
        <v>872</v>
      </c>
      <c r="I158" s="77" t="s">
        <v>221</v>
      </c>
      <c r="J158" s="71">
        <v>0</v>
      </c>
      <c r="K158" s="71" t="str">
        <f>'08'!B10</f>
        <v>JOSÉ ALBERTO DA SILVA</v>
      </c>
      <c r="L158" s="156" t="str">
        <f>'08'!$B$6</f>
        <v>08 ORDENADORES DE DESPESAS</v>
      </c>
    </row>
    <row r="159" spans="2:12" ht="15">
      <c r="B159" s="72" t="str">
        <f t="shared" si="4"/>
        <v>P181</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P181</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P181</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P181</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P181</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P181</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P181</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P181</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P181</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P181</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P181</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P181</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P181</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P181</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P181</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P181</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P181</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P181</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P181</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P181</v>
      </c>
      <c r="C178" s="74">
        <v>102</v>
      </c>
      <c r="D178" s="71" t="s">
        <v>1039</v>
      </c>
      <c r="E178" s="75">
        <f t="shared" si="5"/>
        <v>2015</v>
      </c>
      <c r="F178" s="70" t="s">
        <v>892</v>
      </c>
      <c r="G178" s="72" t="s">
        <v>17</v>
      </c>
      <c r="H178" s="72" t="s">
        <v>893</v>
      </c>
      <c r="I178" s="77" t="s">
        <v>221</v>
      </c>
      <c r="J178" s="71">
        <v>0</v>
      </c>
      <c r="K178" s="71" t="str">
        <f>'08'!C10</f>
        <v>PRESIDENTE DA CÂMARA</v>
      </c>
      <c r="L178" s="156" t="str">
        <f>'08'!$B$6</f>
        <v>08 ORDENADORES DE DESPESAS</v>
      </c>
    </row>
    <row r="179" spans="2:12" ht="15">
      <c r="B179" s="72" t="str">
        <f t="shared" si="4"/>
        <v>P181</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P181</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P181</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P181</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P181</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P181</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P181</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P181</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P181</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P181</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P181</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P181</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P181</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P181</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P181</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P181</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P181</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P181</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P181</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P181</v>
      </c>
      <c r="C198" s="74">
        <v>102</v>
      </c>
      <c r="D198" s="71" t="s">
        <v>1039</v>
      </c>
      <c r="E198" s="75">
        <f t="shared" si="5"/>
        <v>2015</v>
      </c>
      <c r="F198" s="70" t="s">
        <v>913</v>
      </c>
      <c r="G198" s="72" t="s">
        <v>17</v>
      </c>
      <c r="H198" s="72" t="s">
        <v>914</v>
      </c>
      <c r="I198" s="77" t="s">
        <v>221</v>
      </c>
      <c r="J198" s="71">
        <v>0</v>
      </c>
      <c r="K198" s="71" t="str">
        <f>'08'!D10</f>
        <v>ATA</v>
      </c>
      <c r="L198" s="156" t="str">
        <f>'08'!$B$6</f>
        <v>08 ORDENADORES DE DESPESAS</v>
      </c>
    </row>
    <row r="199" spans="2:12" ht="15">
      <c r="B199" s="72" t="str">
        <f aca="true" t="shared" si="6" ref="B199:B262">B198</f>
        <v>P181</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P181</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P181</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P181</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P181</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P181</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P181</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P181</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P181</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P181</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P181</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P181</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P181</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P181</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P181</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P181</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P181</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P181</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P181</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P181</v>
      </c>
      <c r="C218" s="74">
        <v>102</v>
      </c>
      <c r="D218" s="71" t="s">
        <v>1039</v>
      </c>
      <c r="E218" s="75">
        <f t="shared" si="7"/>
        <v>2015</v>
      </c>
      <c r="F218" s="70" t="s">
        <v>934</v>
      </c>
      <c r="G218" s="72" t="s">
        <v>17</v>
      </c>
      <c r="H218" s="72" t="s">
        <v>935</v>
      </c>
      <c r="I218" s="77" t="s">
        <v>1</v>
      </c>
      <c r="J218" s="164">
        <f>'[6]02'!D914</f>
        <v>0</v>
      </c>
      <c r="K218" s="164">
        <f>'08'!E10</f>
        <v>16822170430</v>
      </c>
      <c r="L218" s="156" t="str">
        <f>'08'!$B$6</f>
        <v>08 ORDENADORES DE DESPESAS</v>
      </c>
    </row>
    <row r="219" spans="2:12" ht="15">
      <c r="B219" s="72" t="str">
        <f t="shared" si="6"/>
        <v>P181</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P181</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P181</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P181</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P181</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P181</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P181</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P181</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P181</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P181</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P181</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P181</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P181</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P181</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P181</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P181</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P181</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P181</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P181</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P181</v>
      </c>
      <c r="C238" s="74">
        <v>102</v>
      </c>
      <c r="D238" s="71" t="s">
        <v>1039</v>
      </c>
      <c r="E238" s="75">
        <f t="shared" si="7"/>
        <v>2015</v>
      </c>
      <c r="F238" s="70" t="s">
        <v>955</v>
      </c>
      <c r="G238" s="72" t="s">
        <v>17</v>
      </c>
      <c r="H238" s="72" t="s">
        <v>956</v>
      </c>
      <c r="I238" s="77" t="s">
        <v>221</v>
      </c>
      <c r="J238" s="71">
        <v>0</v>
      </c>
      <c r="K238" s="71" t="str">
        <f>'08'!F10</f>
        <v>CASADO</v>
      </c>
      <c r="L238" s="156" t="str">
        <f>'08'!$B$6</f>
        <v>08 ORDENADORES DE DESPESAS</v>
      </c>
    </row>
    <row r="239" spans="2:12" ht="15">
      <c r="B239" s="72" t="str">
        <f t="shared" si="6"/>
        <v>P181</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P181</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P181</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P181</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P181</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P181</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P181</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P181</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P181</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P181</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P181</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P181</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P181</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P181</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P181</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P181</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P181</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P181</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P181</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P181</v>
      </c>
      <c r="C258" s="74">
        <v>102</v>
      </c>
      <c r="D258" s="71" t="s">
        <v>1039</v>
      </c>
      <c r="E258" s="75">
        <f t="shared" si="7"/>
        <v>2015</v>
      </c>
      <c r="F258" s="70" t="s">
        <v>976</v>
      </c>
      <c r="G258" s="72" t="s">
        <v>17</v>
      </c>
      <c r="H258" s="72" t="s">
        <v>977</v>
      </c>
      <c r="I258" s="77" t="s">
        <v>221</v>
      </c>
      <c r="J258" s="71">
        <v>0</v>
      </c>
      <c r="K258" s="71" t="str">
        <f>'08'!G10</f>
        <v>PRAÇA ALMIRANTE TAMANDARÉ, S/N - CENTRO - TAMANDARÉ</v>
      </c>
      <c r="L258" s="156" t="str">
        <f>'08'!$B$6</f>
        <v>08 ORDENADORES DE DESPESAS</v>
      </c>
    </row>
    <row r="259" spans="2:12" ht="15">
      <c r="B259" s="72" t="str">
        <f t="shared" si="6"/>
        <v>P181</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P181</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P181</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P181</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P181</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P181</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P181</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P181</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P181</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P181</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P181</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P181</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P181</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P181</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P181</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P181</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P181</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P181</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P181</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P181</v>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t="str">
        <f t="shared" si="8"/>
        <v>P181</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P181</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P181</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P181</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P181</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P181</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P181</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P181</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P181</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P181</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P181</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P181</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P181</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P181</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P181</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P181</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P181</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P181</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P181</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P181</v>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t="str">
        <f t="shared" si="8"/>
        <v>P181</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P181</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P181</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P181</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P181</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P181</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P181</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P181</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P181</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P181</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P181</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P181</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P181</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P181</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P181</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P181</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P181</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P181</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P181</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P181</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P181</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P181</v>
      </c>
      <c r="C320" s="74">
        <v>198</v>
      </c>
      <c r="D320" s="71" t="s">
        <v>1044</v>
      </c>
      <c r="E320" s="75">
        <f t="shared" si="9"/>
        <v>2015</v>
      </c>
      <c r="F320" s="70" t="s">
        <v>869</v>
      </c>
      <c r="H320" s="72" t="s">
        <v>870</v>
      </c>
      <c r="I320" s="77" t="s">
        <v>1084</v>
      </c>
      <c r="J320" s="75">
        <f>'[6]01'!F486</f>
        <v>0</v>
      </c>
      <c r="K320" s="71">
        <f>'01'!F11</f>
        <v>8137210526</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114218</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114218</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114218</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114218</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114218</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114218</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114218</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114218</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114218</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114218</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114218</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116710.01</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54218</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10923.8</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10923.8</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10923.8</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10923.8</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10923.8</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10923.8</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10923.8</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10923.8</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10923.8</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10923.8</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10923.8</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11182.15</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5793.7</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10952.1</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10923.8</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10923.8</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10923.8</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10923.8</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10923.8</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10923.8</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10923.8</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10923.8</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10923.8</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10923.8</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11182.15</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5793.7</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10952.1</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10923.8</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10923.8</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10923.8</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10923.8</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10923.8</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10923.8</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10923.8</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10923.8</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10923.8</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10923.8</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11182.15</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5793.7</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114218</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114218</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114218</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114218</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114218</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114218</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114218</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114218</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114218</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114218</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114218</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116710.01</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54218</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25127.96</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25127.96</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25127.96</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25127.96</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25127.96</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25127.96</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25127.96</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25127.96</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25127.96</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25127.96</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25127.96</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25676.18</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11927.96</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25127.96</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25127.96</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25127.96</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25127.96</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25127.96</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25127.96</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25127.96</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25127.96</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25127.96</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25127.96</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25127.96</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25676.18</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11927.96</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104.8</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104.8</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104.8</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104.8</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104.8</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104.8</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104.8</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104.8</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104.8</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104.8</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104.8</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104.8</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25023.16</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25023.16</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25023.16</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25023.16</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25023.16</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25023.16</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25023.16</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25023.16</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25023.16</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25023.16</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25023.16</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25571.38</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11927.96</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3" stopIfTrue="1">
      <formula>AND(#REF!&lt;&gt;"x",J5&lt;&gt;E321)</formula>
    </cfRule>
  </conditionalFormatting>
  <conditionalFormatting sqref="K76:K101 K132:K144">
    <cfRule type="expression" priority="98" dxfId="43"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4" stopIfTrue="1">
      <formula>J11=FALSE</formula>
    </cfRule>
    <cfRule type="expression" priority="6" dxfId="4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TAMANDARÉ</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1507</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1508</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8137210526</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3" stopIfTrue="1">
      <formula>$E31&lt;&gt;$H31</formula>
    </cfRule>
  </conditionalFormatting>
  <conditionalFormatting sqref="F11:J11 F9:V10">
    <cfRule type="cellIs" priority="8" dxfId="46" operator="equal" stopIfTrue="1">
      <formula>""</formula>
    </cfRule>
  </conditionalFormatting>
  <conditionalFormatting sqref="B8 A7:A18 B12:B13 C9:C11">
    <cfRule type="expression" priority="9" dxfId="47" stopIfTrue="1">
      <formula>OR(#REF!&gt;0,#REF!&lt;0)</formula>
    </cfRule>
  </conditionalFormatting>
  <conditionalFormatting sqref="B7">
    <cfRule type="expression" priority="15" dxfId="4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TAMANDARÉ</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547</v>
      </c>
      <c r="D12" s="52">
        <v>0</v>
      </c>
      <c r="E12" s="26"/>
      <c r="F12" s="26"/>
    </row>
    <row r="13" spans="1:6" s="27" customFormat="1" ht="15.75">
      <c r="A13" s="22"/>
      <c r="B13" s="49" t="s">
        <v>548</v>
      </c>
      <c r="D13" s="52">
        <v>1500583.61</v>
      </c>
      <c r="E13" s="26"/>
      <c r="F13" s="26"/>
    </row>
    <row r="14" spans="1:6" s="27" customFormat="1" ht="15.75">
      <c r="A14" s="22"/>
      <c r="B14" s="49" t="s">
        <v>549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43" stopIfTrue="1">
      <formula>$F10&lt;&gt;$I10</formula>
    </cfRule>
  </conditionalFormatting>
  <conditionalFormatting sqref="D11:D14">
    <cfRule type="cellIs" priority="2" dxfId="4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TAMANDARÉ</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503</v>
      </c>
      <c r="F10" s="105">
        <v>391</v>
      </c>
      <c r="G10" s="106">
        <v>2012</v>
      </c>
      <c r="H10" s="52">
        <v>6000</v>
      </c>
      <c r="I10" s="5"/>
      <c r="J10" s="5"/>
      <c r="L10" s="104" t="s">
        <v>503</v>
      </c>
    </row>
    <row r="11" spans="2:12" ht="15.75">
      <c r="B11" s="55" t="s">
        <v>285</v>
      </c>
      <c r="C11" s="56" t="s">
        <v>5</v>
      </c>
      <c r="D11" s="58" t="s">
        <v>550</v>
      </c>
      <c r="E11" s="62" t="s">
        <v>503</v>
      </c>
      <c r="F11" s="105">
        <v>391</v>
      </c>
      <c r="G11" s="106">
        <v>2012</v>
      </c>
      <c r="H11" s="52">
        <v>6000</v>
      </c>
      <c r="I11" s="5"/>
      <c r="J11" s="5"/>
      <c r="L11" s="103" t="s">
        <v>504</v>
      </c>
    </row>
    <row r="12" spans="2:12" ht="15.75">
      <c r="B12" s="55" t="s">
        <v>286</v>
      </c>
      <c r="C12" s="56" t="s">
        <v>6</v>
      </c>
      <c r="D12" s="58" t="s">
        <v>550</v>
      </c>
      <c r="E12" s="62" t="s">
        <v>503</v>
      </c>
      <c r="F12" s="105">
        <v>391</v>
      </c>
      <c r="G12" s="106">
        <v>2012</v>
      </c>
      <c r="H12" s="52">
        <v>6000</v>
      </c>
      <c r="I12" s="5"/>
      <c r="J12" s="5"/>
      <c r="L12" s="103" t="s">
        <v>505</v>
      </c>
    </row>
    <row r="13" spans="2:12" ht="15.75">
      <c r="B13" s="55" t="s">
        <v>287</v>
      </c>
      <c r="C13" s="56" t="s">
        <v>7</v>
      </c>
      <c r="D13" s="58" t="s">
        <v>550</v>
      </c>
      <c r="E13" s="62" t="s">
        <v>503</v>
      </c>
      <c r="F13" s="105">
        <v>391</v>
      </c>
      <c r="G13" s="106">
        <v>2012</v>
      </c>
      <c r="H13" s="52">
        <v>6000</v>
      </c>
      <c r="I13" s="5"/>
      <c r="J13" s="5"/>
      <c r="L13" s="103" t="s">
        <v>506</v>
      </c>
    </row>
    <row r="14" spans="2:10" ht="15.75">
      <c r="B14" s="55" t="s">
        <v>288</v>
      </c>
      <c r="C14" s="56" t="s">
        <v>8</v>
      </c>
      <c r="D14" s="58" t="s">
        <v>550</v>
      </c>
      <c r="E14" s="62" t="s">
        <v>503</v>
      </c>
      <c r="F14" s="105">
        <v>391</v>
      </c>
      <c r="G14" s="106">
        <v>2012</v>
      </c>
      <c r="H14" s="52">
        <v>6000</v>
      </c>
      <c r="I14" s="5"/>
      <c r="J14" s="5"/>
    </row>
    <row r="15" spans="2:10" ht="15.75">
      <c r="B15" s="55" t="s">
        <v>289</v>
      </c>
      <c r="C15" s="56" t="s">
        <v>9</v>
      </c>
      <c r="D15" s="58" t="s">
        <v>550</v>
      </c>
      <c r="E15" s="62" t="s">
        <v>503</v>
      </c>
      <c r="F15" s="105">
        <v>391</v>
      </c>
      <c r="G15" s="106">
        <v>2012</v>
      </c>
      <c r="H15" s="52">
        <v>6000</v>
      </c>
      <c r="I15" s="5"/>
      <c r="J15" s="5"/>
    </row>
    <row r="16" spans="2:10" ht="15.75">
      <c r="B16" s="55" t="s">
        <v>290</v>
      </c>
      <c r="C16" s="56" t="s">
        <v>10</v>
      </c>
      <c r="D16" s="58" t="s">
        <v>550</v>
      </c>
      <c r="E16" s="62" t="s">
        <v>503</v>
      </c>
      <c r="F16" s="105">
        <v>391</v>
      </c>
      <c r="G16" s="106">
        <v>2012</v>
      </c>
      <c r="H16" s="52">
        <v>6000</v>
      </c>
      <c r="I16" s="5"/>
      <c r="J16" s="5"/>
    </row>
    <row r="17" spans="2:10" ht="15.75">
      <c r="B17" s="55" t="s">
        <v>291</v>
      </c>
      <c r="C17" s="56" t="s">
        <v>11</v>
      </c>
      <c r="D17" s="58" t="s">
        <v>550</v>
      </c>
      <c r="E17" s="62" t="s">
        <v>503</v>
      </c>
      <c r="F17" s="105">
        <v>391</v>
      </c>
      <c r="G17" s="106">
        <v>2012</v>
      </c>
      <c r="H17" s="52">
        <v>6000</v>
      </c>
      <c r="I17" s="5"/>
      <c r="J17" s="5"/>
    </row>
    <row r="18" spans="2:10" ht="15.75">
      <c r="B18" s="55" t="s">
        <v>292</v>
      </c>
      <c r="C18" s="56" t="s">
        <v>12</v>
      </c>
      <c r="D18" s="58" t="s">
        <v>550</v>
      </c>
      <c r="E18" s="62" t="s">
        <v>503</v>
      </c>
      <c r="F18" s="105">
        <v>391</v>
      </c>
      <c r="G18" s="106">
        <v>2012</v>
      </c>
      <c r="H18" s="52">
        <v>6000</v>
      </c>
      <c r="I18" s="5"/>
      <c r="J18" s="5"/>
    </row>
    <row r="19" spans="2:10" ht="15.75">
      <c r="B19" s="55" t="s">
        <v>293</v>
      </c>
      <c r="C19" s="56" t="s">
        <v>13</v>
      </c>
      <c r="D19" s="58" t="s">
        <v>550</v>
      </c>
      <c r="E19" s="62" t="s">
        <v>503</v>
      </c>
      <c r="F19" s="105">
        <v>391</v>
      </c>
      <c r="G19" s="106">
        <v>2012</v>
      </c>
      <c r="H19" s="52">
        <v>6000</v>
      </c>
      <c r="I19" s="5"/>
      <c r="J19" s="5"/>
    </row>
    <row r="20" spans="2:10" ht="15.75">
      <c r="B20" s="55" t="s">
        <v>294</v>
      </c>
      <c r="C20" s="56" t="s">
        <v>14</v>
      </c>
      <c r="D20" s="58" t="s">
        <v>550</v>
      </c>
      <c r="E20" s="62" t="s">
        <v>503</v>
      </c>
      <c r="F20" s="105">
        <v>391</v>
      </c>
      <c r="G20" s="106">
        <v>2012</v>
      </c>
      <c r="H20" s="52">
        <v>6000</v>
      </c>
      <c r="I20" s="5"/>
      <c r="J20" s="5"/>
    </row>
    <row r="21" spans="2:10" ht="15.75">
      <c r="B21" s="55" t="s">
        <v>295</v>
      </c>
      <c r="C21" s="56" t="s">
        <v>15</v>
      </c>
      <c r="D21" s="58" t="s">
        <v>550</v>
      </c>
      <c r="E21" s="62" t="s">
        <v>503</v>
      </c>
      <c r="F21" s="105">
        <v>391</v>
      </c>
      <c r="G21" s="106">
        <v>2012</v>
      </c>
      <c r="H21" s="52">
        <v>6000</v>
      </c>
      <c r="I21" s="5"/>
      <c r="J21" s="5"/>
    </row>
    <row r="22" spans="2:10" ht="15.75">
      <c r="B22" s="55" t="s">
        <v>296</v>
      </c>
      <c r="C22" s="56" t="s">
        <v>297</v>
      </c>
      <c r="D22" s="58" t="s">
        <v>550</v>
      </c>
      <c r="E22" s="62" t="s">
        <v>503</v>
      </c>
      <c r="F22" s="105">
        <v>391</v>
      </c>
      <c r="G22" s="106">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TAMANDARÉ</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66000</v>
      </c>
      <c r="F10" s="5"/>
      <c r="G10" s="5"/>
      <c r="I10" s="104" t="s">
        <v>503</v>
      </c>
    </row>
    <row r="11" spans="2:9" ht="15.75">
      <c r="B11" s="55" t="s">
        <v>285</v>
      </c>
      <c r="C11" s="56" t="s">
        <v>5</v>
      </c>
      <c r="D11" s="63" t="s">
        <v>553</v>
      </c>
      <c r="E11" s="52">
        <v>66000</v>
      </c>
      <c r="F11" s="5"/>
      <c r="G11" s="5"/>
      <c r="I11" s="103" t="s">
        <v>504</v>
      </c>
    </row>
    <row r="12" spans="2:9" ht="15.75">
      <c r="B12" s="55" t="s">
        <v>286</v>
      </c>
      <c r="C12" s="56" t="s">
        <v>6</v>
      </c>
      <c r="D12" s="63" t="s">
        <v>553</v>
      </c>
      <c r="E12" s="52">
        <v>66000</v>
      </c>
      <c r="F12" s="5"/>
      <c r="G12" s="5"/>
      <c r="I12" s="103" t="s">
        <v>505</v>
      </c>
    </row>
    <row r="13" spans="2:9" ht="15.75">
      <c r="B13" s="55" t="s">
        <v>287</v>
      </c>
      <c r="C13" s="56" t="s">
        <v>7</v>
      </c>
      <c r="D13" s="63" t="s">
        <v>553</v>
      </c>
      <c r="E13" s="52">
        <v>66000</v>
      </c>
      <c r="F13" s="5"/>
      <c r="G13" s="5"/>
      <c r="I13" s="103" t="s">
        <v>506</v>
      </c>
    </row>
    <row r="14" spans="2:7" ht="15.75">
      <c r="B14" s="55" t="s">
        <v>288</v>
      </c>
      <c r="C14" s="56" t="s">
        <v>8</v>
      </c>
      <c r="D14" s="63" t="s">
        <v>553</v>
      </c>
      <c r="E14" s="52">
        <v>66000</v>
      </c>
      <c r="F14" s="5"/>
      <c r="G14" s="5"/>
    </row>
    <row r="15" spans="2:7" ht="15.75">
      <c r="B15" s="55" t="s">
        <v>289</v>
      </c>
      <c r="C15" s="56" t="s">
        <v>9</v>
      </c>
      <c r="D15" s="63" t="s">
        <v>553</v>
      </c>
      <c r="E15" s="52">
        <v>66000</v>
      </c>
      <c r="F15" s="5"/>
      <c r="G15" s="5"/>
    </row>
    <row r="16" spans="2:7" ht="15.75">
      <c r="B16" s="55" t="s">
        <v>290</v>
      </c>
      <c r="C16" s="56" t="s">
        <v>10</v>
      </c>
      <c r="D16" s="63" t="s">
        <v>553</v>
      </c>
      <c r="E16" s="52">
        <v>66000</v>
      </c>
      <c r="F16" s="5"/>
      <c r="G16" s="5"/>
    </row>
    <row r="17" spans="2:7" ht="15.75">
      <c r="B17" s="55" t="s">
        <v>291</v>
      </c>
      <c r="C17" s="56" t="s">
        <v>11</v>
      </c>
      <c r="D17" s="63" t="s">
        <v>553</v>
      </c>
      <c r="E17" s="52">
        <v>66000</v>
      </c>
      <c r="F17" s="5"/>
      <c r="G17" s="5"/>
    </row>
    <row r="18" spans="2:7" ht="15.75">
      <c r="B18" s="55" t="s">
        <v>292</v>
      </c>
      <c r="C18" s="56" t="s">
        <v>12</v>
      </c>
      <c r="D18" s="63" t="s">
        <v>553</v>
      </c>
      <c r="E18" s="52">
        <v>66000</v>
      </c>
      <c r="F18" s="5"/>
      <c r="G18" s="5"/>
    </row>
    <row r="19" spans="2:7" ht="15.75">
      <c r="B19" s="55" t="s">
        <v>293</v>
      </c>
      <c r="C19" s="56" t="s">
        <v>13</v>
      </c>
      <c r="D19" s="63" t="s">
        <v>553</v>
      </c>
      <c r="E19" s="52">
        <v>66000</v>
      </c>
      <c r="F19" s="5"/>
      <c r="G19" s="5"/>
    </row>
    <row r="20" spans="2:7" ht="15.75">
      <c r="B20" s="55" t="s">
        <v>294</v>
      </c>
      <c r="C20" s="56" t="s">
        <v>14</v>
      </c>
      <c r="D20" s="63" t="s">
        <v>553</v>
      </c>
      <c r="E20" s="52">
        <v>66000</v>
      </c>
      <c r="F20" s="5"/>
      <c r="G20" s="5"/>
    </row>
    <row r="21" spans="2:7" ht="15.75">
      <c r="B21" s="55" t="s">
        <v>295</v>
      </c>
      <c r="C21" s="56" t="s">
        <v>15</v>
      </c>
      <c r="D21" s="63" t="s">
        <v>553</v>
      </c>
      <c r="E21" s="52">
        <v>66000</v>
      </c>
      <c r="F21" s="5"/>
      <c r="G21" s="5"/>
    </row>
    <row r="22" spans="2:7" ht="15.75">
      <c r="B22" s="55" t="s">
        <v>296</v>
      </c>
      <c r="C22" s="56" t="s">
        <v>297</v>
      </c>
      <c r="D22" s="63" t="s">
        <v>553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TAMANDARÉ</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326</v>
      </c>
      <c r="G10" s="106">
        <v>2010</v>
      </c>
      <c r="H10" s="52">
        <v>6000</v>
      </c>
      <c r="I10" s="5"/>
      <c r="J10" s="5"/>
      <c r="L10" s="104" t="s">
        <v>503</v>
      </c>
    </row>
    <row r="11" spans="2:12" ht="15.75">
      <c r="B11" s="55" t="s">
        <v>285</v>
      </c>
      <c r="C11" s="56" t="s">
        <v>5</v>
      </c>
      <c r="D11" s="58" t="s">
        <v>554</v>
      </c>
      <c r="E11" s="62" t="s">
        <v>503</v>
      </c>
      <c r="F11" s="105">
        <v>326</v>
      </c>
      <c r="G11" s="106">
        <v>2010</v>
      </c>
      <c r="H11" s="52">
        <v>6000</v>
      </c>
      <c r="I11" s="5"/>
      <c r="J11" s="5"/>
      <c r="L11" s="103" t="s">
        <v>504</v>
      </c>
    </row>
    <row r="12" spans="2:12" ht="15.75">
      <c r="B12" s="55" t="s">
        <v>286</v>
      </c>
      <c r="C12" s="56" t="s">
        <v>6</v>
      </c>
      <c r="D12" s="58" t="s">
        <v>554</v>
      </c>
      <c r="E12" s="62" t="s">
        <v>503</v>
      </c>
      <c r="F12" s="105">
        <v>326</v>
      </c>
      <c r="G12" s="106">
        <v>2010</v>
      </c>
      <c r="H12" s="52">
        <v>6000</v>
      </c>
      <c r="I12" s="5"/>
      <c r="J12" s="5"/>
      <c r="L12" s="103" t="s">
        <v>505</v>
      </c>
    </row>
    <row r="13" spans="2:12" ht="15.75">
      <c r="B13" s="55" t="s">
        <v>287</v>
      </c>
      <c r="C13" s="56" t="s">
        <v>7</v>
      </c>
      <c r="D13" s="58" t="s">
        <v>554</v>
      </c>
      <c r="E13" s="62" t="s">
        <v>503</v>
      </c>
      <c r="F13" s="105">
        <v>326</v>
      </c>
      <c r="G13" s="106">
        <v>2010</v>
      </c>
      <c r="H13" s="52">
        <v>6000</v>
      </c>
      <c r="I13" s="5"/>
      <c r="J13" s="5"/>
      <c r="L13" s="103" t="s">
        <v>506</v>
      </c>
    </row>
    <row r="14" spans="2:10" ht="15.75">
      <c r="B14" s="55" t="s">
        <v>288</v>
      </c>
      <c r="C14" s="56" t="s">
        <v>8</v>
      </c>
      <c r="D14" s="58" t="s">
        <v>554</v>
      </c>
      <c r="E14" s="62" t="s">
        <v>503</v>
      </c>
      <c r="F14" s="105">
        <v>326</v>
      </c>
      <c r="G14" s="106">
        <v>2010</v>
      </c>
      <c r="H14" s="52">
        <v>6000</v>
      </c>
      <c r="I14" s="5"/>
      <c r="J14" s="5"/>
    </row>
    <row r="15" spans="2:10" ht="15.75">
      <c r="B15" s="55" t="s">
        <v>289</v>
      </c>
      <c r="C15" s="56" t="s">
        <v>9</v>
      </c>
      <c r="D15" s="58" t="s">
        <v>554</v>
      </c>
      <c r="E15" s="62" t="s">
        <v>503</v>
      </c>
      <c r="F15" s="105">
        <v>326</v>
      </c>
      <c r="G15" s="106">
        <v>2010</v>
      </c>
      <c r="H15" s="52">
        <v>6000</v>
      </c>
      <c r="I15" s="5"/>
      <c r="J15" s="5"/>
    </row>
    <row r="16" spans="2:10" ht="15.75">
      <c r="B16" s="55" t="s">
        <v>290</v>
      </c>
      <c r="C16" s="56" t="s">
        <v>10</v>
      </c>
      <c r="D16" s="58" t="s">
        <v>554</v>
      </c>
      <c r="E16" s="62" t="s">
        <v>503</v>
      </c>
      <c r="F16" s="105">
        <v>326</v>
      </c>
      <c r="G16" s="106">
        <v>2010</v>
      </c>
      <c r="H16" s="52">
        <v>6000</v>
      </c>
      <c r="I16" s="5"/>
      <c r="J16" s="5"/>
    </row>
    <row r="17" spans="2:10" ht="15.75">
      <c r="B17" s="55" t="s">
        <v>291</v>
      </c>
      <c r="C17" s="56" t="s">
        <v>11</v>
      </c>
      <c r="D17" s="58" t="s">
        <v>554</v>
      </c>
      <c r="E17" s="62" t="s">
        <v>503</v>
      </c>
      <c r="F17" s="105">
        <v>326</v>
      </c>
      <c r="G17" s="106">
        <v>2010</v>
      </c>
      <c r="H17" s="52">
        <v>6000</v>
      </c>
      <c r="I17" s="5"/>
      <c r="J17" s="5"/>
    </row>
    <row r="18" spans="2:10" ht="15.75">
      <c r="B18" s="55" t="s">
        <v>292</v>
      </c>
      <c r="C18" s="56" t="s">
        <v>12</v>
      </c>
      <c r="D18" s="58" t="s">
        <v>554</v>
      </c>
      <c r="E18" s="62" t="s">
        <v>503</v>
      </c>
      <c r="F18" s="105">
        <v>326</v>
      </c>
      <c r="G18" s="106">
        <v>2010</v>
      </c>
      <c r="H18" s="52">
        <v>6000</v>
      </c>
      <c r="I18" s="5"/>
      <c r="J18" s="5"/>
    </row>
    <row r="19" spans="2:10" ht="15.75">
      <c r="B19" s="55" t="s">
        <v>293</v>
      </c>
      <c r="C19" s="56" t="s">
        <v>13</v>
      </c>
      <c r="D19" s="58" t="s">
        <v>554</v>
      </c>
      <c r="E19" s="62" t="s">
        <v>503</v>
      </c>
      <c r="F19" s="105">
        <v>326</v>
      </c>
      <c r="G19" s="106">
        <v>2010</v>
      </c>
      <c r="H19" s="52">
        <v>6000</v>
      </c>
      <c r="I19" s="5"/>
      <c r="J19" s="5"/>
    </row>
    <row r="20" spans="2:10" ht="15.75">
      <c r="B20" s="55" t="s">
        <v>294</v>
      </c>
      <c r="C20" s="56" t="s">
        <v>14</v>
      </c>
      <c r="D20" s="58" t="s">
        <v>554</v>
      </c>
      <c r="E20" s="62" t="s">
        <v>503</v>
      </c>
      <c r="F20" s="105">
        <v>326</v>
      </c>
      <c r="G20" s="106">
        <v>2010</v>
      </c>
      <c r="H20" s="52">
        <v>6000</v>
      </c>
      <c r="I20" s="5"/>
      <c r="J20" s="5"/>
    </row>
    <row r="21" spans="2:10" ht="15.75">
      <c r="B21" s="55" t="s">
        <v>295</v>
      </c>
      <c r="C21" s="56" t="s">
        <v>15</v>
      </c>
      <c r="D21" s="58" t="s">
        <v>554</v>
      </c>
      <c r="E21" s="62" t="s">
        <v>503</v>
      </c>
      <c r="F21" s="105">
        <v>326</v>
      </c>
      <c r="G21" s="106">
        <v>2010</v>
      </c>
      <c r="H21" s="52">
        <v>6000</v>
      </c>
      <c r="I21" s="5"/>
      <c r="J21" s="5"/>
    </row>
    <row r="22" spans="2:10" ht="15.75">
      <c r="B22" s="55" t="s">
        <v>296</v>
      </c>
      <c r="C22" s="56" t="s">
        <v>297</v>
      </c>
      <c r="D22" s="58" t="s">
        <v>554</v>
      </c>
      <c r="E22" s="62" t="s">
        <v>503</v>
      </c>
      <c r="F22" s="105">
        <v>326</v>
      </c>
      <c r="G22" s="106">
        <v>2010</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TAMANDARÉ</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6000</v>
      </c>
      <c r="F10" s="5"/>
      <c r="G10" s="5"/>
      <c r="I10" s="104" t="s">
        <v>503</v>
      </c>
    </row>
    <row r="11" spans="2:9" ht="15.75">
      <c r="B11" s="55" t="s">
        <v>285</v>
      </c>
      <c r="C11" s="56" t="s">
        <v>5</v>
      </c>
      <c r="D11" s="58" t="s">
        <v>554</v>
      </c>
      <c r="E11" s="52">
        <v>6000</v>
      </c>
      <c r="F11" s="5"/>
      <c r="G11" s="5"/>
      <c r="I11" s="103" t="s">
        <v>504</v>
      </c>
    </row>
    <row r="12" spans="2:9" ht="15.75">
      <c r="B12" s="55" t="s">
        <v>286</v>
      </c>
      <c r="C12" s="56" t="s">
        <v>6</v>
      </c>
      <c r="D12" s="58" t="s">
        <v>554</v>
      </c>
      <c r="E12" s="52">
        <v>6000</v>
      </c>
      <c r="F12" s="5"/>
      <c r="G12" s="5"/>
      <c r="I12" s="103" t="s">
        <v>505</v>
      </c>
    </row>
    <row r="13" spans="2:9" ht="15.75">
      <c r="B13" s="55" t="s">
        <v>287</v>
      </c>
      <c r="C13" s="56" t="s">
        <v>7</v>
      </c>
      <c r="D13" s="58" t="s">
        <v>554</v>
      </c>
      <c r="E13" s="52">
        <v>6000</v>
      </c>
      <c r="F13" s="5"/>
      <c r="G13" s="5"/>
      <c r="I13" s="103" t="s">
        <v>506</v>
      </c>
    </row>
    <row r="14" spans="2:7" ht="15.75">
      <c r="B14" s="55" t="s">
        <v>288</v>
      </c>
      <c r="C14" s="56" t="s">
        <v>8</v>
      </c>
      <c r="D14" s="58" t="s">
        <v>554</v>
      </c>
      <c r="E14" s="52">
        <v>6000</v>
      </c>
      <c r="F14" s="5"/>
      <c r="G14" s="5"/>
    </row>
    <row r="15" spans="2:7" ht="15.75">
      <c r="B15" s="55" t="s">
        <v>289</v>
      </c>
      <c r="C15" s="56" t="s">
        <v>9</v>
      </c>
      <c r="D15" s="58" t="s">
        <v>554</v>
      </c>
      <c r="E15" s="52">
        <v>6000</v>
      </c>
      <c r="F15" s="5"/>
      <c r="G15" s="5"/>
    </row>
    <row r="16" spans="2:7" ht="15.75">
      <c r="B16" s="55" t="s">
        <v>290</v>
      </c>
      <c r="C16" s="56" t="s">
        <v>10</v>
      </c>
      <c r="D16" s="58" t="s">
        <v>554</v>
      </c>
      <c r="E16" s="52">
        <v>6000</v>
      </c>
      <c r="F16" s="5"/>
      <c r="G16" s="5"/>
    </row>
    <row r="17" spans="2:7" ht="15.75">
      <c r="B17" s="55" t="s">
        <v>291</v>
      </c>
      <c r="C17" s="56" t="s">
        <v>11</v>
      </c>
      <c r="D17" s="58" t="s">
        <v>554</v>
      </c>
      <c r="E17" s="52">
        <v>6000</v>
      </c>
      <c r="F17" s="5"/>
      <c r="G17" s="5"/>
    </row>
    <row r="18" spans="2:7" ht="15.75">
      <c r="B18" s="55" t="s">
        <v>292</v>
      </c>
      <c r="C18" s="56" t="s">
        <v>12</v>
      </c>
      <c r="D18" s="58" t="s">
        <v>554</v>
      </c>
      <c r="E18" s="52">
        <v>6000</v>
      </c>
      <c r="F18" s="5"/>
      <c r="G18" s="5"/>
    </row>
    <row r="19" spans="2:7" ht="15.75">
      <c r="B19" s="55" t="s">
        <v>293</v>
      </c>
      <c r="C19" s="56" t="s">
        <v>13</v>
      </c>
      <c r="D19" s="58" t="s">
        <v>554</v>
      </c>
      <c r="E19" s="52">
        <v>6000</v>
      </c>
      <c r="F19" s="5"/>
      <c r="G19" s="5"/>
    </row>
    <row r="20" spans="2:7" ht="15.75">
      <c r="B20" s="55" t="s">
        <v>294</v>
      </c>
      <c r="C20" s="56" t="s">
        <v>14</v>
      </c>
      <c r="D20" s="58" t="s">
        <v>554</v>
      </c>
      <c r="E20" s="52">
        <v>6000</v>
      </c>
      <c r="F20" s="5"/>
      <c r="G20" s="5"/>
    </row>
    <row r="21" spans="2:7" ht="15.75">
      <c r="B21" s="55" t="s">
        <v>295</v>
      </c>
      <c r="C21" s="56" t="s">
        <v>15</v>
      </c>
      <c r="D21" s="58" t="s">
        <v>554</v>
      </c>
      <c r="E21" s="52">
        <v>6000</v>
      </c>
      <c r="F21" s="5"/>
      <c r="G21" s="5"/>
    </row>
    <row r="22" spans="2:7" ht="15.75">
      <c r="B22" s="55" t="s">
        <v>296</v>
      </c>
      <c r="C22" s="56" t="s">
        <v>297</v>
      </c>
      <c r="D22" s="58" t="s">
        <v>554</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2016-03-15T20:35:17Z</dcterms:modified>
  <cp:category/>
  <cp:version/>
  <cp:contentType/>
  <cp:contentStatus/>
</cp:coreProperties>
</file>